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mi\OneDrive\Рабочий стол\Рейтинги\"/>
    </mc:Choice>
  </mc:AlternateContent>
  <xr:revisionPtr revIDLastSave="0" documentId="8_{6B64547F-9D64-4059-BDCF-698D038A003E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рейтинг универс" sheetId="6" r:id="rId1"/>
  </sheets>
  <definedNames>
    <definedName name="_FilterDatabase_0_0" localSheetId="0">'рейтинг универс'!$A$4:$K$48</definedName>
    <definedName name="_FilterDatabase_0_0_0" localSheetId="0">'рейтинг универс'!$A$5:$I$26</definedName>
    <definedName name="_xlnm._FilterDatabase" localSheetId="0" hidden="1">'рейтинг универс'!$A$4:$K$76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6" i="6" l="1"/>
  <c r="H76" i="6"/>
  <c r="F76" i="6"/>
  <c r="D76" i="6"/>
  <c r="J75" i="6"/>
  <c r="H75" i="6"/>
  <c r="F75" i="6"/>
  <c r="D75" i="6"/>
  <c r="J74" i="6"/>
  <c r="H74" i="6"/>
  <c r="F74" i="6"/>
  <c r="D74" i="6"/>
  <c r="J73" i="6"/>
  <c r="H73" i="6"/>
  <c r="F73" i="6"/>
  <c r="D73" i="6"/>
  <c r="J72" i="6"/>
  <c r="H72" i="6"/>
  <c r="F72" i="6"/>
  <c r="D72" i="6"/>
  <c r="J71" i="6"/>
  <c r="H71" i="6"/>
  <c r="F71" i="6"/>
  <c r="D71" i="6"/>
  <c r="J70" i="6"/>
  <c r="H70" i="6"/>
  <c r="F70" i="6"/>
  <c r="D70" i="6"/>
  <c r="J69" i="6"/>
  <c r="H69" i="6"/>
  <c r="F69" i="6"/>
  <c r="D69" i="6"/>
  <c r="J68" i="6"/>
  <c r="H68" i="6"/>
  <c r="F68" i="6"/>
  <c r="D68" i="6"/>
  <c r="J67" i="6"/>
  <c r="H67" i="6"/>
  <c r="F67" i="6"/>
  <c r="D67" i="6"/>
  <c r="J66" i="6"/>
  <c r="H66" i="6"/>
  <c r="F66" i="6"/>
  <c r="D66" i="6"/>
  <c r="J65" i="6"/>
  <c r="H65" i="6"/>
  <c r="F65" i="6"/>
  <c r="D65" i="6"/>
  <c r="J64" i="6"/>
  <c r="H64" i="6"/>
  <c r="F64" i="6"/>
  <c r="D64" i="6"/>
  <c r="J63" i="6"/>
  <c r="H63" i="6"/>
  <c r="F63" i="6"/>
  <c r="D63" i="6"/>
  <c r="J62" i="6"/>
  <c r="H62" i="6"/>
  <c r="F62" i="6"/>
  <c r="D62" i="6"/>
  <c r="J61" i="6"/>
  <c r="H61" i="6"/>
  <c r="F61" i="6"/>
  <c r="D61" i="6"/>
  <c r="J60" i="6"/>
  <c r="H60" i="6"/>
  <c r="F60" i="6"/>
  <c r="D60" i="6"/>
  <c r="J59" i="6"/>
  <c r="H59" i="6"/>
  <c r="F59" i="6"/>
  <c r="D59" i="6"/>
  <c r="J58" i="6"/>
  <c r="H58" i="6"/>
  <c r="F58" i="6"/>
  <c r="D58" i="6"/>
  <c r="J57" i="6"/>
  <c r="H57" i="6"/>
  <c r="F57" i="6"/>
  <c r="D57" i="6"/>
  <c r="J56" i="6"/>
  <c r="H56" i="6"/>
  <c r="F56" i="6"/>
  <c r="D56" i="6"/>
  <c r="J55" i="6"/>
  <c r="H55" i="6"/>
  <c r="F55" i="6"/>
  <c r="D55" i="6"/>
  <c r="J54" i="6"/>
  <c r="H54" i="6"/>
  <c r="F54" i="6"/>
  <c r="D54" i="6"/>
  <c r="J53" i="6"/>
  <c r="H53" i="6"/>
  <c r="F53" i="6"/>
  <c r="D53" i="6"/>
  <c r="J52" i="6"/>
  <c r="H52" i="6"/>
  <c r="F52" i="6"/>
  <c r="D52" i="6"/>
  <c r="J51" i="6"/>
  <c r="H51" i="6"/>
  <c r="F51" i="6"/>
  <c r="D51" i="6"/>
  <c r="J50" i="6"/>
  <c r="H50" i="6"/>
  <c r="F50" i="6"/>
  <c r="D50" i="6"/>
  <c r="J49" i="6"/>
  <c r="H49" i="6"/>
  <c r="F49" i="6"/>
  <c r="D49" i="6"/>
  <c r="J48" i="6"/>
  <c r="H48" i="6"/>
  <c r="F48" i="6"/>
  <c r="D48" i="6"/>
  <c r="J47" i="6"/>
  <c r="H47" i="6"/>
  <c r="F47" i="6"/>
  <c r="D47" i="6"/>
  <c r="J46" i="6"/>
  <c r="H46" i="6"/>
  <c r="F46" i="6"/>
  <c r="D46" i="6"/>
  <c r="J45" i="6"/>
  <c r="H45" i="6"/>
  <c r="F45" i="6"/>
  <c r="D45" i="6"/>
  <c r="J44" i="6"/>
  <c r="H44" i="6"/>
  <c r="F44" i="6"/>
  <c r="D44" i="6"/>
  <c r="J43" i="6"/>
  <c r="H43" i="6"/>
  <c r="F43" i="6"/>
  <c r="D43" i="6"/>
  <c r="J42" i="6"/>
  <c r="H42" i="6"/>
  <c r="F42" i="6"/>
  <c r="D42" i="6"/>
  <c r="J41" i="6"/>
  <c r="H41" i="6"/>
  <c r="F41" i="6"/>
  <c r="D41" i="6"/>
  <c r="J40" i="6"/>
  <c r="H40" i="6"/>
  <c r="F40" i="6"/>
  <c r="D40" i="6"/>
  <c r="J39" i="6"/>
  <c r="H39" i="6"/>
  <c r="F39" i="6"/>
  <c r="D39" i="6"/>
  <c r="J38" i="6"/>
  <c r="H38" i="6"/>
  <c r="F38" i="6"/>
  <c r="D38" i="6"/>
  <c r="J37" i="6"/>
  <c r="H37" i="6"/>
  <c r="F37" i="6"/>
  <c r="D37" i="6"/>
  <c r="J36" i="6"/>
  <c r="H36" i="6"/>
  <c r="F36" i="6"/>
  <c r="D36" i="6"/>
  <c r="J35" i="6"/>
  <c r="H35" i="6"/>
  <c r="F35" i="6"/>
  <c r="D35" i="6"/>
  <c r="J34" i="6"/>
  <c r="H34" i="6"/>
  <c r="F34" i="6"/>
  <c r="D34" i="6"/>
  <c r="J33" i="6"/>
  <c r="H33" i="6"/>
  <c r="F33" i="6"/>
  <c r="D33" i="6"/>
  <c r="J32" i="6"/>
  <c r="H32" i="6"/>
  <c r="F32" i="6"/>
  <c r="D32" i="6"/>
  <c r="J31" i="6"/>
  <c r="H31" i="6"/>
  <c r="F31" i="6"/>
  <c r="D31" i="6"/>
  <c r="J30" i="6"/>
  <c r="H30" i="6"/>
  <c r="F30" i="6"/>
  <c r="D30" i="6"/>
  <c r="J29" i="6"/>
  <c r="H29" i="6"/>
  <c r="F29" i="6"/>
  <c r="D29" i="6"/>
  <c r="J28" i="6"/>
  <c r="H28" i="6"/>
  <c r="F28" i="6"/>
  <c r="D28" i="6"/>
  <c r="J27" i="6"/>
  <c r="H27" i="6"/>
  <c r="F27" i="6"/>
  <c r="D27" i="6"/>
  <c r="J26" i="6"/>
  <c r="H26" i="6"/>
  <c r="F26" i="6"/>
  <c r="D26" i="6"/>
  <c r="J25" i="6"/>
  <c r="H25" i="6"/>
  <c r="F25" i="6"/>
  <c r="D25" i="6"/>
  <c r="J24" i="6"/>
  <c r="H24" i="6"/>
  <c r="F24" i="6"/>
  <c r="D24" i="6"/>
  <c r="J23" i="6"/>
  <c r="H23" i="6"/>
  <c r="F23" i="6"/>
  <c r="D23" i="6"/>
  <c r="J22" i="6"/>
  <c r="H22" i="6"/>
  <c r="F22" i="6"/>
  <c r="D22" i="6"/>
  <c r="J21" i="6"/>
  <c r="H21" i="6"/>
  <c r="F21" i="6"/>
  <c r="D21" i="6"/>
  <c r="J20" i="6"/>
  <c r="H20" i="6"/>
  <c r="F20" i="6"/>
  <c r="D20" i="6"/>
  <c r="J19" i="6"/>
  <c r="H19" i="6"/>
  <c r="F19" i="6"/>
  <c r="D19" i="6"/>
  <c r="J18" i="6"/>
  <c r="H18" i="6"/>
  <c r="F18" i="6"/>
  <c r="D18" i="6"/>
  <c r="J17" i="6"/>
  <c r="H17" i="6"/>
  <c r="F17" i="6"/>
  <c r="D17" i="6"/>
  <c r="J16" i="6"/>
  <c r="H16" i="6"/>
  <c r="F16" i="6"/>
  <c r="D16" i="6"/>
  <c r="J15" i="6"/>
  <c r="H15" i="6"/>
  <c r="F15" i="6"/>
  <c r="D15" i="6"/>
  <c r="J14" i="6"/>
  <c r="H14" i="6"/>
  <c r="F14" i="6"/>
  <c r="D14" i="6"/>
  <c r="J13" i="6"/>
  <c r="H13" i="6"/>
  <c r="F13" i="6"/>
  <c r="D13" i="6"/>
  <c r="J12" i="6"/>
  <c r="H12" i="6"/>
  <c r="F12" i="6"/>
  <c r="D12" i="6"/>
  <c r="J11" i="6"/>
  <c r="H11" i="6"/>
  <c r="F11" i="6"/>
  <c r="D11" i="6"/>
  <c r="J10" i="6"/>
  <c r="H10" i="6"/>
  <c r="F10" i="6"/>
  <c r="D10" i="6"/>
  <c r="J9" i="6"/>
  <c r="H9" i="6"/>
  <c r="F9" i="6"/>
  <c r="D9" i="6"/>
  <c r="J8" i="6"/>
  <c r="H8" i="6"/>
  <c r="F8" i="6"/>
  <c r="D8" i="6"/>
  <c r="J7" i="6"/>
  <c r="H7" i="6"/>
  <c r="F7" i="6"/>
  <c r="D7" i="6"/>
  <c r="J6" i="6"/>
  <c r="H6" i="6"/>
  <c r="F6" i="6"/>
  <c r="D6" i="6"/>
  <c r="J5" i="6"/>
  <c r="H5" i="6"/>
  <c r="F5" i="6"/>
  <c r="D5" i="6"/>
  <c r="K25" i="6" l="1"/>
  <c r="K41" i="6"/>
  <c r="K17" i="6"/>
  <c r="K73" i="6"/>
  <c r="K22" i="6"/>
  <c r="K8" i="6"/>
  <c r="K11" i="6"/>
  <c r="K20" i="6"/>
  <c r="K58" i="6"/>
  <c r="K68" i="6"/>
  <c r="K74" i="6"/>
  <c r="K27" i="6"/>
  <c r="K67" i="6"/>
  <c r="K12" i="6"/>
  <c r="K14" i="6"/>
  <c r="K75" i="6"/>
  <c r="K70" i="6"/>
  <c r="K26" i="6"/>
  <c r="K32" i="6"/>
  <c r="K64" i="6"/>
  <c r="K76" i="6"/>
  <c r="K9" i="6"/>
  <c r="K33" i="6"/>
  <c r="K45" i="6"/>
  <c r="K47" i="6"/>
  <c r="K49" i="6"/>
  <c r="K53" i="6"/>
  <c r="K55" i="6"/>
  <c r="K57" i="6"/>
  <c r="K65" i="6"/>
  <c r="K29" i="6"/>
  <c r="K31" i="6"/>
  <c r="K50" i="6"/>
  <c r="K56" i="6"/>
  <c r="K6" i="6"/>
  <c r="K19" i="6"/>
  <c r="K37" i="6"/>
  <c r="K39" i="6"/>
  <c r="K60" i="6"/>
  <c r="K62" i="6"/>
  <c r="K72" i="6"/>
  <c r="K18" i="6"/>
  <c r="K24" i="6"/>
  <c r="K28" i="6"/>
  <c r="K30" i="6"/>
  <c r="K43" i="6"/>
  <c r="K16" i="6"/>
  <c r="K35" i="6"/>
  <c r="K66" i="6"/>
  <c r="K5" i="6"/>
  <c r="K7" i="6"/>
  <c r="K36" i="6"/>
  <c r="K38" i="6"/>
  <c r="K51" i="6"/>
  <c r="K61" i="6"/>
  <c r="K63" i="6"/>
  <c r="K13" i="6"/>
  <c r="K15" i="6"/>
  <c r="K34" i="6"/>
  <c r="K40" i="6"/>
  <c r="K44" i="6"/>
  <c r="K46" i="6"/>
  <c r="K69" i="6"/>
  <c r="K71" i="6"/>
  <c r="K10" i="6"/>
  <c r="K21" i="6"/>
  <c r="K23" i="6"/>
  <c r="K42" i="6"/>
  <c r="K48" i="6"/>
  <c r="K52" i="6"/>
  <c r="K54" i="6"/>
  <c r="K59" i="6"/>
</calcChain>
</file>

<file path=xl/sharedStrings.xml><?xml version="1.0" encoding="utf-8"?>
<sst xmlns="http://schemas.openxmlformats.org/spreadsheetml/2006/main" count="42" uniqueCount="21">
  <si>
    <t>регистрационный №</t>
  </si>
  <si>
    <t>ИТОГО баллов</t>
  </si>
  <si>
    <t xml:space="preserve">Баллы, полученные приведением среднего балла аттестата об основном общем образовании, к единой шкале </t>
  </si>
  <si>
    <t>балл по математике с учетом коэффициента (3,23)</t>
  </si>
  <si>
    <t>балл по обществознанию с учетом коэффициента (2,7)</t>
  </si>
  <si>
    <t>Средний балл аттестата</t>
  </si>
  <si>
    <t>средний балл аттестата с учетом коэффициента (20)</t>
  </si>
  <si>
    <t>Математика   результат ГИА в баллах</t>
  </si>
  <si>
    <t xml:space="preserve">Обществознонание   результат ГИА в баллах </t>
  </si>
  <si>
    <t>Биология  результат ГИА в баллах</t>
  </si>
  <si>
    <t>балл по биологии с учетом коэффициента (2,13)</t>
  </si>
  <si>
    <t>Рекомендован к зачислению в 10 класс.</t>
  </si>
  <si>
    <t>Баллы, полученные приведением результатов ГИА по предметам к единой шкале (универсальный профиль)</t>
  </si>
  <si>
    <t>Предметы, результаты обучения по которым учитываются при составлении рейтинга (универсальный профиль)</t>
  </si>
  <si>
    <t>РЕЙТИНГ                           Универсальный профиль</t>
  </si>
  <si>
    <t>Отказ от зачисления</t>
  </si>
  <si>
    <t>Статус для участников, рекомендованных к зачислению                                                                  Прием документов для зачисления в 10 класс будет осуществляться в ЦО-школе № 23 по адресу: ул. Светлая, дом 36, кабинет руководителя ЦО-школы № 23 (2 этаж)</t>
  </si>
  <si>
    <t>отказ от зачисления</t>
  </si>
  <si>
    <t>Участники с рейтинговым номером с 26 по 72 могут быть приглашены для подачи заявления на зачисление в 10 класс в случае движения рейтинга при отказе от зачисления (внимательно следите за информацией на сайте).</t>
  </si>
  <si>
    <t>Рейтинг                                                                                                                                                                                                                                                                                                                                                               участников индивидуального отбора в 10 класс для профильного обучения при получении среднего общего образования в 2026-2027 уч.г.                                                                                                                                        
(универсальный профиль) 22.07.2026 г.</t>
  </si>
  <si>
    <t>Документы поданы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</si>
</sst>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C6D9F1"/>
        <bgColor rgb="FFD7E4BD"/>
      </patternFill>
    </fill>
    <fill>
      <patternFill patternType="solid">
        <fgColor rgb="FFD7E4BD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FFFFFF"/>
        <bgColor rgb="FFFFFFF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1" fillId="0" borderId="1" xfId="0" applyNumberFormat="1" applyFont="1" applyBorder="1" applyAlignment="1">
      <alignment horizontal="left" textRotation="90" wrapText="1"/>
    </xf>
    <xf numFmtId="0" fontId="1" fillId="5" borderId="1" xfId="0" applyFont="1" applyFill="1" applyBorder="1" applyAlignment="1">
      <alignment horizontal="left" textRotation="90" wrapText="1"/>
    </xf>
    <xf numFmtId="0" fontId="1" fillId="4" borderId="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horizontal="left" textRotation="90" wrapText="1"/>
    </xf>
    <xf numFmtId="1" fontId="1" fillId="0" borderId="1" xfId="0" applyNumberFormat="1" applyFont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7" borderId="1" xfId="0" applyFont="1" applyFill="1" applyBorder="1"/>
    <xf numFmtId="2" fontId="3" fillId="9" borderId="1" xfId="0" applyNumberFormat="1" applyFont="1" applyFill="1" applyBorder="1" applyAlignment="1">
      <alignment horizontal="center"/>
    </xf>
    <xf numFmtId="0" fontId="1" fillId="10" borderId="1" xfId="0" applyFont="1" applyFill="1" applyBorder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textRotation="90" wrapText="1"/>
    </xf>
    <xf numFmtId="0" fontId="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 wrapText="1"/>
    </xf>
    <xf numFmtId="0" fontId="1" fillId="8" borderId="1" xfId="0" applyFont="1" applyFill="1" applyBorder="1"/>
    <xf numFmtId="2" fontId="4" fillId="8" borderId="1" xfId="0" applyNumberFormat="1" applyFont="1" applyFill="1" applyBorder="1" applyAlignment="1">
      <alignment horizontal="left"/>
    </xf>
    <xf numFmtId="2" fontId="4" fillId="13" borderId="1" xfId="0" applyNumberFormat="1" applyFont="1" applyFill="1" applyBorder="1" applyAlignment="1">
      <alignment horizontal="left"/>
    </xf>
    <xf numFmtId="0" fontId="1" fillId="12" borderId="1" xfId="0" applyFont="1" applyFill="1" applyBorder="1" applyAlignment="1">
      <alignment horizontal="left"/>
    </xf>
    <xf numFmtId="0" fontId="1" fillId="13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11" borderId="1" xfId="0" applyFont="1" applyFill="1" applyBorder="1" applyAlignment="1">
      <alignment horizontal="left"/>
    </xf>
    <xf numFmtId="2" fontId="3" fillId="6" borderId="3" xfId="0" applyNumberFormat="1" applyFont="1" applyFill="1" applyBorder="1" applyAlignment="1">
      <alignment horizontal="left" vertical="top" wrapText="1"/>
    </xf>
    <xf numFmtId="2" fontId="3" fillId="6" borderId="4" xfId="0" applyNumberFormat="1" applyFont="1" applyFill="1" applyBorder="1" applyAlignment="1">
      <alignment horizontal="left" vertical="top" wrapText="1"/>
    </xf>
    <xf numFmtId="2" fontId="3" fillId="6" borderId="5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A9A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C143C"/>
      <rgbColor rgb="FFFFFFF0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76"/>
  <sheetViews>
    <sheetView tabSelected="1" topLeftCell="A21" zoomScaleNormal="100" workbookViewId="0">
      <selection activeCell="P30" sqref="P30:P31"/>
    </sheetView>
  </sheetViews>
  <sheetFormatPr defaultColWidth="11.54296875" defaultRowHeight="14.5" x14ac:dyDescent="0.35"/>
  <cols>
    <col min="1" max="1" width="6.6328125" style="14" customWidth="1"/>
    <col min="2" max="2" width="10" style="14" customWidth="1"/>
    <col min="3" max="11" width="11.54296875" style="14"/>
    <col min="12" max="12" width="37.36328125" style="14" customWidth="1"/>
    <col min="13" max="15" width="11.54296875" style="14"/>
  </cols>
  <sheetData>
    <row r="1" spans="1:12" ht="47.15" customHeight="1" x14ac:dyDescent="0.35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8"/>
    </row>
    <row r="2" spans="1:12" x14ac:dyDescent="0.35">
      <c r="A2" s="25" t="s">
        <v>14</v>
      </c>
      <c r="B2" s="24" t="s">
        <v>0</v>
      </c>
      <c r="C2" s="19" t="s">
        <v>13</v>
      </c>
      <c r="D2" s="19"/>
      <c r="E2" s="19"/>
      <c r="F2" s="19"/>
      <c r="G2" s="19"/>
      <c r="H2" s="19"/>
      <c r="I2" s="19"/>
      <c r="J2" s="19"/>
      <c r="K2" s="20"/>
      <c r="L2" s="18"/>
    </row>
    <row r="3" spans="1:12" ht="51.65" customHeight="1" x14ac:dyDescent="0.35">
      <c r="A3" s="25"/>
      <c r="B3" s="24"/>
      <c r="C3" s="22" t="s">
        <v>12</v>
      </c>
      <c r="D3" s="22"/>
      <c r="E3" s="22"/>
      <c r="F3" s="22"/>
      <c r="G3" s="22"/>
      <c r="H3" s="22"/>
      <c r="I3" s="23" t="s">
        <v>2</v>
      </c>
      <c r="J3" s="23"/>
      <c r="K3" s="21"/>
      <c r="L3" s="26"/>
    </row>
    <row r="4" spans="1:12" ht="87.65" customHeight="1" x14ac:dyDescent="0.35">
      <c r="A4" s="25"/>
      <c r="B4" s="24"/>
      <c r="C4" s="6" t="s">
        <v>7</v>
      </c>
      <c r="D4" s="5" t="s">
        <v>3</v>
      </c>
      <c r="E4" s="4" t="s">
        <v>8</v>
      </c>
      <c r="F4" s="5" t="s">
        <v>4</v>
      </c>
      <c r="G4" s="3" t="s">
        <v>9</v>
      </c>
      <c r="H4" s="5" t="s">
        <v>10</v>
      </c>
      <c r="I4" s="2" t="s">
        <v>5</v>
      </c>
      <c r="J4" s="1" t="s">
        <v>6</v>
      </c>
      <c r="K4" s="7" t="s">
        <v>1</v>
      </c>
      <c r="L4" s="27" t="s">
        <v>16</v>
      </c>
    </row>
    <row r="5" spans="1:12" ht="15.5" x14ac:dyDescent="0.35">
      <c r="A5" s="15">
        <v>1</v>
      </c>
      <c r="B5" s="8">
        <v>165</v>
      </c>
      <c r="C5" s="9">
        <v>25</v>
      </c>
      <c r="D5" s="10">
        <f t="shared" ref="D5:D36" si="0">C5*3.23</f>
        <v>80.75</v>
      </c>
      <c r="E5" s="11">
        <v>35</v>
      </c>
      <c r="F5" s="10">
        <f t="shared" ref="F5:F36" si="1">E5*2.7</f>
        <v>94.5</v>
      </c>
      <c r="G5" s="12">
        <v>0</v>
      </c>
      <c r="H5" s="10">
        <f t="shared" ref="H5:H36" si="2">G5*2.13</f>
        <v>0</v>
      </c>
      <c r="I5" s="13">
        <v>4.6500000000000004</v>
      </c>
      <c r="J5" s="10">
        <f t="shared" ref="J5:J36" si="3">I5*20</f>
        <v>93</v>
      </c>
      <c r="K5" s="10">
        <f t="shared" ref="K5:K36" si="4">D5+F5+H5+J5</f>
        <v>268.25</v>
      </c>
      <c r="L5" s="29" t="s">
        <v>15</v>
      </c>
    </row>
    <row r="6" spans="1:12" ht="15.5" x14ac:dyDescent="0.35">
      <c r="A6" s="17">
        <v>2</v>
      </c>
      <c r="B6" s="8">
        <v>138</v>
      </c>
      <c r="C6" s="9">
        <v>23</v>
      </c>
      <c r="D6" s="10">
        <f t="shared" si="0"/>
        <v>74.290000000000006</v>
      </c>
      <c r="E6" s="11">
        <v>0</v>
      </c>
      <c r="F6" s="10">
        <f t="shared" si="1"/>
        <v>0</v>
      </c>
      <c r="G6" s="12">
        <v>45</v>
      </c>
      <c r="H6" s="10">
        <f t="shared" si="2"/>
        <v>95.85</v>
      </c>
      <c r="I6" s="13">
        <v>4.6500000000000004</v>
      </c>
      <c r="J6" s="10">
        <f t="shared" si="3"/>
        <v>93</v>
      </c>
      <c r="K6" s="10">
        <f t="shared" si="4"/>
        <v>263.14</v>
      </c>
      <c r="L6" s="29" t="s">
        <v>11</v>
      </c>
    </row>
    <row r="7" spans="1:12" ht="15.5" x14ac:dyDescent="0.35">
      <c r="A7" s="15">
        <v>3</v>
      </c>
      <c r="B7" s="8">
        <v>23</v>
      </c>
      <c r="C7" s="9">
        <v>21</v>
      </c>
      <c r="D7" s="10">
        <f t="shared" si="0"/>
        <v>67.83</v>
      </c>
      <c r="E7" s="11">
        <v>34</v>
      </c>
      <c r="F7" s="10">
        <f t="shared" si="1"/>
        <v>91.800000000000011</v>
      </c>
      <c r="G7" s="12">
        <v>0</v>
      </c>
      <c r="H7" s="10">
        <f t="shared" si="2"/>
        <v>0</v>
      </c>
      <c r="I7" s="13">
        <v>4.75</v>
      </c>
      <c r="J7" s="10">
        <f t="shared" si="3"/>
        <v>95</v>
      </c>
      <c r="K7" s="10">
        <f t="shared" si="4"/>
        <v>254.63</v>
      </c>
      <c r="L7" s="29" t="s">
        <v>15</v>
      </c>
    </row>
    <row r="8" spans="1:12" ht="15.5" x14ac:dyDescent="0.35">
      <c r="A8" s="15">
        <v>4</v>
      </c>
      <c r="B8" s="8">
        <v>87</v>
      </c>
      <c r="C8" s="9">
        <v>23</v>
      </c>
      <c r="D8" s="10">
        <f t="shared" si="0"/>
        <v>74.290000000000006</v>
      </c>
      <c r="E8" s="11">
        <v>29</v>
      </c>
      <c r="F8" s="10">
        <f t="shared" si="1"/>
        <v>78.300000000000011</v>
      </c>
      <c r="G8" s="12">
        <v>0</v>
      </c>
      <c r="H8" s="10">
        <f t="shared" si="2"/>
        <v>0</v>
      </c>
      <c r="I8" s="13">
        <v>4.9400000000000004</v>
      </c>
      <c r="J8" s="10">
        <f t="shared" si="3"/>
        <v>98.800000000000011</v>
      </c>
      <c r="K8" s="10">
        <f t="shared" si="4"/>
        <v>251.39000000000004</v>
      </c>
      <c r="L8" s="29" t="s">
        <v>15</v>
      </c>
    </row>
    <row r="9" spans="1:12" ht="15.5" x14ac:dyDescent="0.35">
      <c r="A9" s="15">
        <v>5</v>
      </c>
      <c r="B9" s="8">
        <v>80</v>
      </c>
      <c r="C9" s="9">
        <v>23</v>
      </c>
      <c r="D9" s="10">
        <f t="shared" si="0"/>
        <v>74.290000000000006</v>
      </c>
      <c r="E9" s="11">
        <v>29</v>
      </c>
      <c r="F9" s="10">
        <f t="shared" si="1"/>
        <v>78.300000000000011</v>
      </c>
      <c r="G9" s="12">
        <v>0</v>
      </c>
      <c r="H9" s="10">
        <f t="shared" si="2"/>
        <v>0</v>
      </c>
      <c r="I9" s="13">
        <v>4.6900000000000004</v>
      </c>
      <c r="J9" s="10">
        <f t="shared" si="3"/>
        <v>93.800000000000011</v>
      </c>
      <c r="K9" s="10">
        <f t="shared" si="4"/>
        <v>246.39000000000004</v>
      </c>
      <c r="L9" s="29" t="s">
        <v>15</v>
      </c>
    </row>
    <row r="10" spans="1:12" ht="15.5" x14ac:dyDescent="0.35">
      <c r="A10" s="17">
        <v>6</v>
      </c>
      <c r="B10" s="8">
        <v>35</v>
      </c>
      <c r="C10" s="9">
        <v>23</v>
      </c>
      <c r="D10" s="10">
        <f t="shared" si="0"/>
        <v>74.290000000000006</v>
      </c>
      <c r="E10" s="11">
        <v>29</v>
      </c>
      <c r="F10" s="10">
        <f t="shared" si="1"/>
        <v>78.300000000000011</v>
      </c>
      <c r="G10" s="12">
        <v>0</v>
      </c>
      <c r="H10" s="10">
        <f t="shared" si="2"/>
        <v>0</v>
      </c>
      <c r="I10" s="13">
        <v>4.6500000000000004</v>
      </c>
      <c r="J10" s="10">
        <f t="shared" si="3"/>
        <v>93</v>
      </c>
      <c r="K10" s="10">
        <f t="shared" si="4"/>
        <v>245.59000000000003</v>
      </c>
      <c r="L10" s="29" t="s">
        <v>11</v>
      </c>
    </row>
    <row r="11" spans="1:12" ht="15.5" x14ac:dyDescent="0.35">
      <c r="A11" s="17">
        <v>7</v>
      </c>
      <c r="B11" s="8">
        <v>129</v>
      </c>
      <c r="C11" s="9">
        <v>20</v>
      </c>
      <c r="D11" s="10">
        <f t="shared" si="0"/>
        <v>64.599999999999994</v>
      </c>
      <c r="E11" s="11">
        <v>0</v>
      </c>
      <c r="F11" s="10">
        <f t="shared" si="1"/>
        <v>0</v>
      </c>
      <c r="G11" s="12">
        <v>42</v>
      </c>
      <c r="H11" s="10">
        <f t="shared" si="2"/>
        <v>89.46</v>
      </c>
      <c r="I11" s="13">
        <v>4.5</v>
      </c>
      <c r="J11" s="10">
        <f t="shared" si="3"/>
        <v>90</v>
      </c>
      <c r="K11" s="10">
        <f t="shared" si="4"/>
        <v>244.06</v>
      </c>
      <c r="L11" s="29" t="s">
        <v>11</v>
      </c>
    </row>
    <row r="12" spans="1:12" ht="15.5" x14ac:dyDescent="0.35">
      <c r="A12" s="15">
        <v>8</v>
      </c>
      <c r="B12" s="8">
        <v>126</v>
      </c>
      <c r="C12" s="9">
        <v>19</v>
      </c>
      <c r="D12" s="10">
        <f t="shared" si="0"/>
        <v>61.37</v>
      </c>
      <c r="E12" s="11">
        <v>32</v>
      </c>
      <c r="F12" s="10">
        <f t="shared" si="1"/>
        <v>86.4</v>
      </c>
      <c r="G12" s="12">
        <v>0</v>
      </c>
      <c r="H12" s="10">
        <f t="shared" si="2"/>
        <v>0</v>
      </c>
      <c r="I12" s="13">
        <v>4.75</v>
      </c>
      <c r="J12" s="10">
        <f t="shared" si="3"/>
        <v>95</v>
      </c>
      <c r="K12" s="10">
        <f t="shared" si="4"/>
        <v>242.77</v>
      </c>
      <c r="L12" s="29" t="s">
        <v>15</v>
      </c>
    </row>
    <row r="13" spans="1:12" ht="15.5" x14ac:dyDescent="0.35">
      <c r="A13" s="15">
        <v>9</v>
      </c>
      <c r="B13" s="8">
        <v>64</v>
      </c>
      <c r="C13" s="9">
        <v>22</v>
      </c>
      <c r="D13" s="10">
        <f t="shared" si="0"/>
        <v>71.06</v>
      </c>
      <c r="E13" s="11">
        <v>29</v>
      </c>
      <c r="F13" s="10">
        <f t="shared" si="1"/>
        <v>78.300000000000011</v>
      </c>
      <c r="G13" s="12">
        <v>0</v>
      </c>
      <c r="H13" s="10">
        <f t="shared" si="2"/>
        <v>0</v>
      </c>
      <c r="I13" s="13">
        <v>4.6500000000000004</v>
      </c>
      <c r="J13" s="10">
        <f t="shared" si="3"/>
        <v>93</v>
      </c>
      <c r="K13" s="10">
        <f t="shared" si="4"/>
        <v>242.36</v>
      </c>
      <c r="L13" s="29" t="s">
        <v>15</v>
      </c>
    </row>
    <row r="14" spans="1:12" ht="15.5" x14ac:dyDescent="0.35">
      <c r="A14" s="17">
        <v>10</v>
      </c>
      <c r="B14" s="8">
        <v>179</v>
      </c>
      <c r="C14" s="9">
        <v>21</v>
      </c>
      <c r="D14" s="10">
        <f t="shared" si="0"/>
        <v>67.83</v>
      </c>
      <c r="E14" s="11">
        <v>28</v>
      </c>
      <c r="F14" s="10">
        <f t="shared" si="1"/>
        <v>75.600000000000009</v>
      </c>
      <c r="G14" s="12">
        <v>0</v>
      </c>
      <c r="H14" s="10">
        <f t="shared" si="2"/>
        <v>0</v>
      </c>
      <c r="I14" s="13">
        <v>4.88</v>
      </c>
      <c r="J14" s="10">
        <f t="shared" si="3"/>
        <v>97.6</v>
      </c>
      <c r="K14" s="10">
        <f t="shared" si="4"/>
        <v>241.03</v>
      </c>
      <c r="L14" s="29" t="s">
        <v>11</v>
      </c>
    </row>
    <row r="15" spans="1:12" ht="15.5" x14ac:dyDescent="0.35">
      <c r="A15" s="15">
        <v>11</v>
      </c>
      <c r="B15" s="8">
        <v>55</v>
      </c>
      <c r="C15" s="9">
        <v>25</v>
      </c>
      <c r="D15" s="10">
        <f t="shared" si="0"/>
        <v>80.75</v>
      </c>
      <c r="E15" s="11">
        <v>27</v>
      </c>
      <c r="F15" s="10">
        <f t="shared" si="1"/>
        <v>72.900000000000006</v>
      </c>
      <c r="G15" s="12">
        <v>0</v>
      </c>
      <c r="H15" s="10">
        <f t="shared" si="2"/>
        <v>0</v>
      </c>
      <c r="I15" s="13">
        <v>4.29</v>
      </c>
      <c r="J15" s="10">
        <f t="shared" si="3"/>
        <v>85.8</v>
      </c>
      <c r="K15" s="10">
        <f t="shared" si="4"/>
        <v>239.45</v>
      </c>
      <c r="L15" s="29" t="s">
        <v>15</v>
      </c>
    </row>
    <row r="16" spans="1:12" ht="15.5" x14ac:dyDescent="0.35">
      <c r="A16" s="28">
        <v>12</v>
      </c>
      <c r="B16" s="8">
        <v>109</v>
      </c>
      <c r="C16" s="9">
        <v>17</v>
      </c>
      <c r="D16" s="10">
        <f t="shared" si="0"/>
        <v>54.91</v>
      </c>
      <c r="E16" s="11">
        <v>0</v>
      </c>
      <c r="F16" s="10">
        <f t="shared" si="1"/>
        <v>0</v>
      </c>
      <c r="G16" s="12">
        <v>43</v>
      </c>
      <c r="H16" s="10">
        <f t="shared" si="2"/>
        <v>91.589999999999989</v>
      </c>
      <c r="I16" s="13">
        <v>4.59</v>
      </c>
      <c r="J16" s="10">
        <f t="shared" si="3"/>
        <v>91.8</v>
      </c>
      <c r="K16" s="10">
        <f t="shared" si="4"/>
        <v>238.3</v>
      </c>
      <c r="L16" s="29" t="s">
        <v>11</v>
      </c>
    </row>
    <row r="17" spans="1:12" ht="15.5" x14ac:dyDescent="0.35">
      <c r="A17" s="28">
        <v>13</v>
      </c>
      <c r="B17" s="8">
        <v>153</v>
      </c>
      <c r="C17" s="9">
        <v>22</v>
      </c>
      <c r="D17" s="10">
        <f t="shared" si="0"/>
        <v>71.06</v>
      </c>
      <c r="E17" s="11">
        <v>27</v>
      </c>
      <c r="F17" s="10">
        <f t="shared" si="1"/>
        <v>72.900000000000006</v>
      </c>
      <c r="G17" s="12">
        <v>0</v>
      </c>
      <c r="H17" s="10">
        <f t="shared" si="2"/>
        <v>0</v>
      </c>
      <c r="I17" s="13">
        <v>4.71</v>
      </c>
      <c r="J17" s="10">
        <f t="shared" si="3"/>
        <v>94.2</v>
      </c>
      <c r="K17" s="10">
        <f t="shared" si="4"/>
        <v>238.16000000000003</v>
      </c>
      <c r="L17" s="30" t="s">
        <v>20</v>
      </c>
    </row>
    <row r="18" spans="1:12" ht="15.5" x14ac:dyDescent="0.35">
      <c r="A18" s="28">
        <v>14</v>
      </c>
      <c r="B18" s="8">
        <v>92</v>
      </c>
      <c r="C18" s="9">
        <v>21</v>
      </c>
      <c r="D18" s="10">
        <f t="shared" si="0"/>
        <v>67.83</v>
      </c>
      <c r="E18" s="11">
        <v>27</v>
      </c>
      <c r="F18" s="10">
        <f t="shared" si="1"/>
        <v>72.900000000000006</v>
      </c>
      <c r="G18" s="12">
        <v>0</v>
      </c>
      <c r="H18" s="10">
        <f t="shared" si="2"/>
        <v>0</v>
      </c>
      <c r="I18" s="13">
        <v>4.75</v>
      </c>
      <c r="J18" s="10">
        <f t="shared" si="3"/>
        <v>95</v>
      </c>
      <c r="K18" s="10">
        <f t="shared" si="4"/>
        <v>235.73000000000002</v>
      </c>
      <c r="L18" s="29" t="s">
        <v>11</v>
      </c>
    </row>
    <row r="19" spans="1:12" ht="15.5" x14ac:dyDescent="0.35">
      <c r="A19" s="15">
        <v>15</v>
      </c>
      <c r="B19" s="8">
        <v>33</v>
      </c>
      <c r="C19" s="9">
        <v>18</v>
      </c>
      <c r="D19" s="10">
        <f t="shared" si="0"/>
        <v>58.14</v>
      </c>
      <c r="E19" s="11">
        <v>29</v>
      </c>
      <c r="F19" s="10">
        <f t="shared" si="1"/>
        <v>78.300000000000011</v>
      </c>
      <c r="G19" s="12">
        <v>0</v>
      </c>
      <c r="H19" s="10">
        <f t="shared" si="2"/>
        <v>0</v>
      </c>
      <c r="I19" s="13">
        <v>4.8099999999999996</v>
      </c>
      <c r="J19" s="10">
        <f t="shared" si="3"/>
        <v>96.199999999999989</v>
      </c>
      <c r="K19" s="10">
        <f t="shared" si="4"/>
        <v>232.64</v>
      </c>
      <c r="L19" s="29" t="s">
        <v>15</v>
      </c>
    </row>
    <row r="20" spans="1:12" ht="15.5" x14ac:dyDescent="0.35">
      <c r="A20" s="15">
        <v>16</v>
      </c>
      <c r="B20" s="8">
        <v>234</v>
      </c>
      <c r="C20" s="9">
        <v>19</v>
      </c>
      <c r="D20" s="10">
        <f t="shared" si="0"/>
        <v>61.37</v>
      </c>
      <c r="E20" s="11">
        <v>31</v>
      </c>
      <c r="F20" s="10">
        <f t="shared" si="1"/>
        <v>83.7</v>
      </c>
      <c r="G20" s="12">
        <v>0</v>
      </c>
      <c r="H20" s="10">
        <f t="shared" si="2"/>
        <v>0</v>
      </c>
      <c r="I20" s="13">
        <v>4.32</v>
      </c>
      <c r="J20" s="10">
        <f t="shared" si="3"/>
        <v>86.4</v>
      </c>
      <c r="K20" s="10">
        <f t="shared" si="4"/>
        <v>231.47</v>
      </c>
      <c r="L20" s="31" t="s">
        <v>15</v>
      </c>
    </row>
    <row r="21" spans="1:12" ht="15.5" x14ac:dyDescent="0.35">
      <c r="A21" s="15">
        <v>17</v>
      </c>
      <c r="B21" s="8">
        <v>99</v>
      </c>
      <c r="C21" s="9">
        <v>15</v>
      </c>
      <c r="D21" s="10">
        <f t="shared" si="0"/>
        <v>48.45</v>
      </c>
      <c r="E21" s="11">
        <v>30</v>
      </c>
      <c r="F21" s="10">
        <f t="shared" si="1"/>
        <v>81</v>
      </c>
      <c r="G21" s="12">
        <v>0</v>
      </c>
      <c r="H21" s="10">
        <f t="shared" si="2"/>
        <v>0</v>
      </c>
      <c r="I21" s="16">
        <v>5</v>
      </c>
      <c r="J21" s="10">
        <f t="shared" si="3"/>
        <v>100</v>
      </c>
      <c r="K21" s="10">
        <f t="shared" si="4"/>
        <v>229.45</v>
      </c>
      <c r="L21" s="31" t="s">
        <v>17</v>
      </c>
    </row>
    <row r="22" spans="1:12" ht="15.5" x14ac:dyDescent="0.35">
      <c r="A22" s="28">
        <v>18</v>
      </c>
      <c r="B22" s="8">
        <v>154</v>
      </c>
      <c r="C22" s="9">
        <v>17</v>
      </c>
      <c r="D22" s="10">
        <f t="shared" si="0"/>
        <v>54.91</v>
      </c>
      <c r="E22" s="11">
        <v>0</v>
      </c>
      <c r="F22" s="10">
        <f t="shared" si="1"/>
        <v>0</v>
      </c>
      <c r="G22" s="12">
        <v>38</v>
      </c>
      <c r="H22" s="10">
        <f t="shared" si="2"/>
        <v>80.94</v>
      </c>
      <c r="I22" s="13">
        <v>4.67</v>
      </c>
      <c r="J22" s="10">
        <f t="shared" si="3"/>
        <v>93.4</v>
      </c>
      <c r="K22" s="10">
        <f t="shared" si="4"/>
        <v>229.25</v>
      </c>
      <c r="L22" s="32" t="s">
        <v>20</v>
      </c>
    </row>
    <row r="23" spans="1:12" ht="15.5" x14ac:dyDescent="0.35">
      <c r="A23" s="28">
        <v>19</v>
      </c>
      <c r="B23" s="8">
        <v>143</v>
      </c>
      <c r="C23" s="9">
        <v>18</v>
      </c>
      <c r="D23" s="10">
        <f t="shared" si="0"/>
        <v>58.14</v>
      </c>
      <c r="E23" s="11">
        <v>0</v>
      </c>
      <c r="F23" s="10">
        <f t="shared" si="1"/>
        <v>0</v>
      </c>
      <c r="G23" s="12">
        <v>40</v>
      </c>
      <c r="H23" s="10">
        <f t="shared" si="2"/>
        <v>85.199999999999989</v>
      </c>
      <c r="I23" s="13">
        <v>4.28</v>
      </c>
      <c r="J23" s="10">
        <f t="shared" si="3"/>
        <v>85.600000000000009</v>
      </c>
      <c r="K23" s="10">
        <f t="shared" si="4"/>
        <v>228.94</v>
      </c>
      <c r="L23" s="32" t="s">
        <v>20</v>
      </c>
    </row>
    <row r="24" spans="1:12" ht="15.5" x14ac:dyDescent="0.35">
      <c r="A24" s="28">
        <v>20</v>
      </c>
      <c r="B24" s="8">
        <v>226</v>
      </c>
      <c r="C24" s="9">
        <v>17</v>
      </c>
      <c r="D24" s="10">
        <f t="shared" si="0"/>
        <v>54.91</v>
      </c>
      <c r="E24" s="11">
        <v>0</v>
      </c>
      <c r="F24" s="10">
        <f t="shared" si="1"/>
        <v>0</v>
      </c>
      <c r="G24" s="12">
        <v>40</v>
      </c>
      <c r="H24" s="10">
        <f t="shared" si="2"/>
        <v>85.199999999999989</v>
      </c>
      <c r="I24" s="13">
        <v>4.41</v>
      </c>
      <c r="J24" s="10">
        <f t="shared" si="3"/>
        <v>88.2</v>
      </c>
      <c r="K24" s="10">
        <f t="shared" si="4"/>
        <v>228.31</v>
      </c>
      <c r="L24" s="33" t="s">
        <v>11</v>
      </c>
    </row>
    <row r="25" spans="1:12" ht="15.5" x14ac:dyDescent="0.35">
      <c r="A25" s="28">
        <v>21</v>
      </c>
      <c r="B25" s="8">
        <v>16</v>
      </c>
      <c r="C25" s="9">
        <v>19</v>
      </c>
      <c r="D25" s="10">
        <f t="shared" si="0"/>
        <v>61.37</v>
      </c>
      <c r="E25" s="11">
        <v>28</v>
      </c>
      <c r="F25" s="10">
        <f t="shared" si="1"/>
        <v>75.600000000000009</v>
      </c>
      <c r="G25" s="12">
        <v>0</v>
      </c>
      <c r="H25" s="10">
        <f t="shared" si="2"/>
        <v>0</v>
      </c>
      <c r="I25" s="13">
        <v>4.5</v>
      </c>
      <c r="J25" s="10">
        <f t="shared" si="3"/>
        <v>90</v>
      </c>
      <c r="K25" s="10">
        <f t="shared" si="4"/>
        <v>226.97</v>
      </c>
      <c r="L25" s="33" t="s">
        <v>11</v>
      </c>
    </row>
    <row r="26" spans="1:12" ht="15.5" x14ac:dyDescent="0.35">
      <c r="A26" s="28">
        <v>22</v>
      </c>
      <c r="B26" s="8">
        <v>215</v>
      </c>
      <c r="C26" s="9">
        <v>15</v>
      </c>
      <c r="D26" s="10">
        <f t="shared" si="0"/>
        <v>48.45</v>
      </c>
      <c r="E26" s="11">
        <v>0</v>
      </c>
      <c r="F26" s="10">
        <f t="shared" si="1"/>
        <v>0</v>
      </c>
      <c r="G26" s="12">
        <v>40</v>
      </c>
      <c r="H26" s="10">
        <f t="shared" si="2"/>
        <v>85.199999999999989</v>
      </c>
      <c r="I26" s="13">
        <v>4.53</v>
      </c>
      <c r="J26" s="10">
        <f t="shared" si="3"/>
        <v>90.600000000000009</v>
      </c>
      <c r="K26" s="10">
        <f t="shared" si="4"/>
        <v>224.25</v>
      </c>
      <c r="L26" s="32" t="s">
        <v>20</v>
      </c>
    </row>
    <row r="27" spans="1:12" ht="15.5" x14ac:dyDescent="0.35">
      <c r="A27" s="28">
        <v>23</v>
      </c>
      <c r="B27" s="8">
        <v>31</v>
      </c>
      <c r="C27" s="9">
        <v>21</v>
      </c>
      <c r="D27" s="10">
        <f t="shared" si="0"/>
        <v>67.83</v>
      </c>
      <c r="E27" s="11">
        <v>0</v>
      </c>
      <c r="F27" s="10">
        <f t="shared" si="1"/>
        <v>0</v>
      </c>
      <c r="G27" s="12">
        <v>34</v>
      </c>
      <c r="H27" s="10">
        <f t="shared" si="2"/>
        <v>72.42</v>
      </c>
      <c r="I27" s="13">
        <v>4.1900000000000004</v>
      </c>
      <c r="J27" s="10">
        <f t="shared" si="3"/>
        <v>83.800000000000011</v>
      </c>
      <c r="K27" s="10">
        <f t="shared" si="4"/>
        <v>224.05</v>
      </c>
      <c r="L27" s="32" t="s">
        <v>20</v>
      </c>
    </row>
    <row r="28" spans="1:12" ht="15.5" x14ac:dyDescent="0.35">
      <c r="A28" s="28">
        <v>24</v>
      </c>
      <c r="B28" s="8">
        <v>73</v>
      </c>
      <c r="C28" s="9">
        <v>19</v>
      </c>
      <c r="D28" s="10">
        <f t="shared" si="0"/>
        <v>61.37</v>
      </c>
      <c r="E28" s="11">
        <v>0</v>
      </c>
      <c r="F28" s="10">
        <f t="shared" si="1"/>
        <v>0</v>
      </c>
      <c r="G28" s="12">
        <v>36</v>
      </c>
      <c r="H28" s="10">
        <f t="shared" si="2"/>
        <v>76.679999999999993</v>
      </c>
      <c r="I28" s="13">
        <v>4.29</v>
      </c>
      <c r="J28" s="10">
        <f t="shared" si="3"/>
        <v>85.8</v>
      </c>
      <c r="K28" s="10">
        <f t="shared" si="4"/>
        <v>223.84999999999997</v>
      </c>
      <c r="L28" s="33" t="s">
        <v>11</v>
      </c>
    </row>
    <row r="29" spans="1:12" ht="15.5" x14ac:dyDescent="0.35">
      <c r="A29" s="28">
        <v>25</v>
      </c>
      <c r="B29" s="8">
        <v>106</v>
      </c>
      <c r="C29" s="9">
        <v>20</v>
      </c>
      <c r="D29" s="10">
        <f t="shared" si="0"/>
        <v>64.599999999999994</v>
      </c>
      <c r="E29" s="11">
        <v>24</v>
      </c>
      <c r="F29" s="10">
        <f t="shared" si="1"/>
        <v>64.800000000000011</v>
      </c>
      <c r="G29" s="12">
        <v>0</v>
      </c>
      <c r="H29" s="10">
        <f t="shared" si="2"/>
        <v>0</v>
      </c>
      <c r="I29" s="13">
        <v>4.71</v>
      </c>
      <c r="J29" s="10">
        <f t="shared" si="3"/>
        <v>94.2</v>
      </c>
      <c r="K29" s="10">
        <f t="shared" si="4"/>
        <v>223.60000000000002</v>
      </c>
      <c r="L29" s="34" t="s">
        <v>11</v>
      </c>
    </row>
    <row r="30" spans="1:12" ht="15.5" x14ac:dyDescent="0.35">
      <c r="A30" s="15">
        <v>26</v>
      </c>
      <c r="B30" s="8">
        <v>212</v>
      </c>
      <c r="C30" s="9">
        <v>22</v>
      </c>
      <c r="D30" s="10">
        <f t="shared" si="0"/>
        <v>71.06</v>
      </c>
      <c r="E30" s="11">
        <v>25</v>
      </c>
      <c r="F30" s="10">
        <f t="shared" si="1"/>
        <v>67.5</v>
      </c>
      <c r="G30" s="12">
        <v>0</v>
      </c>
      <c r="H30" s="10">
        <f t="shared" si="2"/>
        <v>0</v>
      </c>
      <c r="I30" s="13">
        <v>4.2</v>
      </c>
      <c r="J30" s="10">
        <f t="shared" si="3"/>
        <v>84</v>
      </c>
      <c r="K30" s="10">
        <f t="shared" si="4"/>
        <v>222.56</v>
      </c>
      <c r="L30" s="35" t="s">
        <v>18</v>
      </c>
    </row>
    <row r="31" spans="1:12" ht="15.5" x14ac:dyDescent="0.35">
      <c r="A31" s="15">
        <v>27</v>
      </c>
      <c r="B31" s="8">
        <v>79</v>
      </c>
      <c r="C31" s="9">
        <v>19</v>
      </c>
      <c r="D31" s="10">
        <f t="shared" si="0"/>
        <v>61.37</v>
      </c>
      <c r="E31" s="11">
        <v>0</v>
      </c>
      <c r="F31" s="10">
        <f t="shared" si="1"/>
        <v>0</v>
      </c>
      <c r="G31" s="12">
        <v>35</v>
      </c>
      <c r="H31" s="10">
        <f t="shared" si="2"/>
        <v>74.55</v>
      </c>
      <c r="I31" s="13">
        <v>4.3099999999999996</v>
      </c>
      <c r="J31" s="10">
        <f t="shared" si="3"/>
        <v>86.199999999999989</v>
      </c>
      <c r="K31" s="10">
        <f t="shared" si="4"/>
        <v>222.11999999999998</v>
      </c>
      <c r="L31" s="36"/>
    </row>
    <row r="32" spans="1:12" ht="15.5" x14ac:dyDescent="0.35">
      <c r="A32" s="15">
        <v>28</v>
      </c>
      <c r="B32" s="8">
        <v>172</v>
      </c>
      <c r="C32" s="9">
        <v>19</v>
      </c>
      <c r="D32" s="10">
        <f t="shared" si="0"/>
        <v>61.37</v>
      </c>
      <c r="E32" s="11">
        <v>27</v>
      </c>
      <c r="F32" s="10">
        <f t="shared" si="1"/>
        <v>72.900000000000006</v>
      </c>
      <c r="G32" s="12">
        <v>0</v>
      </c>
      <c r="H32" s="10">
        <f t="shared" si="2"/>
        <v>0</v>
      </c>
      <c r="I32" s="13">
        <v>4.38</v>
      </c>
      <c r="J32" s="10">
        <f t="shared" si="3"/>
        <v>87.6</v>
      </c>
      <c r="K32" s="10">
        <f t="shared" si="4"/>
        <v>221.87</v>
      </c>
      <c r="L32" s="36"/>
    </row>
    <row r="33" spans="1:12" ht="15.5" x14ac:dyDescent="0.35">
      <c r="A33" s="15">
        <v>29</v>
      </c>
      <c r="B33" s="8">
        <v>37</v>
      </c>
      <c r="C33" s="9">
        <v>17</v>
      </c>
      <c r="D33" s="10">
        <f t="shared" si="0"/>
        <v>54.91</v>
      </c>
      <c r="E33" s="11">
        <v>26</v>
      </c>
      <c r="F33" s="10">
        <f t="shared" si="1"/>
        <v>70.2</v>
      </c>
      <c r="G33" s="12">
        <v>0</v>
      </c>
      <c r="H33" s="10">
        <f t="shared" si="2"/>
        <v>0</v>
      </c>
      <c r="I33" s="13">
        <v>4.8099999999999996</v>
      </c>
      <c r="J33" s="10">
        <f t="shared" si="3"/>
        <v>96.199999999999989</v>
      </c>
      <c r="K33" s="10">
        <f t="shared" si="4"/>
        <v>221.31</v>
      </c>
      <c r="L33" s="36"/>
    </row>
    <row r="34" spans="1:12" ht="15.5" x14ac:dyDescent="0.35">
      <c r="A34" s="15">
        <v>30</v>
      </c>
      <c r="B34" s="8">
        <v>5</v>
      </c>
      <c r="C34" s="9">
        <v>20</v>
      </c>
      <c r="D34" s="10">
        <f t="shared" si="0"/>
        <v>64.599999999999994</v>
      </c>
      <c r="E34" s="11">
        <v>26</v>
      </c>
      <c r="F34" s="10">
        <f t="shared" si="1"/>
        <v>70.2</v>
      </c>
      <c r="G34" s="12">
        <v>0</v>
      </c>
      <c r="H34" s="10">
        <f t="shared" si="2"/>
        <v>0</v>
      </c>
      <c r="I34" s="13">
        <v>4.3099999999999996</v>
      </c>
      <c r="J34" s="10">
        <f t="shared" si="3"/>
        <v>86.199999999999989</v>
      </c>
      <c r="K34" s="10">
        <f t="shared" si="4"/>
        <v>221</v>
      </c>
      <c r="L34" s="36"/>
    </row>
    <row r="35" spans="1:12" ht="15.5" x14ac:dyDescent="0.35">
      <c r="A35" s="15">
        <v>31</v>
      </c>
      <c r="B35" s="8">
        <v>21</v>
      </c>
      <c r="C35" s="9">
        <v>18</v>
      </c>
      <c r="D35" s="10">
        <f t="shared" si="0"/>
        <v>58.14</v>
      </c>
      <c r="E35" s="11">
        <v>28</v>
      </c>
      <c r="F35" s="10">
        <f t="shared" si="1"/>
        <v>75.600000000000009</v>
      </c>
      <c r="G35" s="12">
        <v>0</v>
      </c>
      <c r="H35" s="10">
        <f t="shared" si="2"/>
        <v>0</v>
      </c>
      <c r="I35" s="13">
        <v>4.3499999999999996</v>
      </c>
      <c r="J35" s="10">
        <f t="shared" si="3"/>
        <v>87</v>
      </c>
      <c r="K35" s="10">
        <f t="shared" si="4"/>
        <v>220.74</v>
      </c>
      <c r="L35" s="36"/>
    </row>
    <row r="36" spans="1:12" ht="15.5" x14ac:dyDescent="0.35">
      <c r="A36" s="15">
        <v>32</v>
      </c>
      <c r="B36" s="8">
        <v>237</v>
      </c>
      <c r="C36" s="9">
        <v>18</v>
      </c>
      <c r="D36" s="10">
        <f t="shared" si="0"/>
        <v>58.14</v>
      </c>
      <c r="E36" s="11">
        <v>0</v>
      </c>
      <c r="F36" s="10">
        <f t="shared" si="1"/>
        <v>0</v>
      </c>
      <c r="G36" s="12">
        <v>36</v>
      </c>
      <c r="H36" s="10">
        <f t="shared" si="2"/>
        <v>76.679999999999993</v>
      </c>
      <c r="I36" s="13">
        <v>4.29</v>
      </c>
      <c r="J36" s="10">
        <f t="shared" si="3"/>
        <v>85.8</v>
      </c>
      <c r="K36" s="10">
        <f t="shared" si="4"/>
        <v>220.62</v>
      </c>
      <c r="L36" s="36"/>
    </row>
    <row r="37" spans="1:12" ht="15.5" x14ac:dyDescent="0.35">
      <c r="A37" s="15">
        <v>33</v>
      </c>
      <c r="B37" s="8">
        <v>100</v>
      </c>
      <c r="C37" s="9">
        <v>18</v>
      </c>
      <c r="D37" s="10">
        <f t="shared" ref="D37:D68" si="5">C37*3.23</f>
        <v>58.14</v>
      </c>
      <c r="E37" s="11">
        <v>0</v>
      </c>
      <c r="F37" s="10">
        <f t="shared" ref="F37:F68" si="6">E37*2.7</f>
        <v>0</v>
      </c>
      <c r="G37" s="12">
        <v>32</v>
      </c>
      <c r="H37" s="10">
        <f t="shared" ref="H37:H68" si="7">G37*2.13</f>
        <v>68.16</v>
      </c>
      <c r="I37" s="13">
        <v>4.71</v>
      </c>
      <c r="J37" s="10">
        <f t="shared" ref="J37:J68" si="8">I37*20</f>
        <v>94.2</v>
      </c>
      <c r="K37" s="10">
        <f t="shared" ref="K37:K68" si="9">D37+F37+H37+J37</f>
        <v>220.5</v>
      </c>
      <c r="L37" s="37"/>
    </row>
    <row r="38" spans="1:12" ht="15.5" x14ac:dyDescent="0.35">
      <c r="A38" s="15">
        <v>34</v>
      </c>
      <c r="B38" s="8">
        <v>124</v>
      </c>
      <c r="C38" s="9">
        <v>14</v>
      </c>
      <c r="D38" s="10">
        <f t="shared" si="5"/>
        <v>45.22</v>
      </c>
      <c r="E38" s="11">
        <v>0</v>
      </c>
      <c r="F38" s="10">
        <f t="shared" si="6"/>
        <v>0</v>
      </c>
      <c r="G38" s="12">
        <v>40</v>
      </c>
      <c r="H38" s="10">
        <f t="shared" si="7"/>
        <v>85.199999999999989</v>
      </c>
      <c r="I38" s="13">
        <v>4.3499999999999996</v>
      </c>
      <c r="J38" s="10">
        <f t="shared" si="8"/>
        <v>87</v>
      </c>
      <c r="K38" s="10">
        <f t="shared" si="9"/>
        <v>217.42</v>
      </c>
      <c r="L38" s="10"/>
    </row>
    <row r="39" spans="1:12" ht="15.5" x14ac:dyDescent="0.35">
      <c r="A39" s="15">
        <v>35</v>
      </c>
      <c r="B39" s="8">
        <v>97</v>
      </c>
      <c r="C39" s="9">
        <v>17</v>
      </c>
      <c r="D39" s="10">
        <f t="shared" si="5"/>
        <v>54.91</v>
      </c>
      <c r="E39" s="11">
        <v>0</v>
      </c>
      <c r="F39" s="10">
        <f t="shared" si="6"/>
        <v>0</v>
      </c>
      <c r="G39" s="12">
        <v>31</v>
      </c>
      <c r="H39" s="10">
        <f t="shared" si="7"/>
        <v>66.03</v>
      </c>
      <c r="I39" s="13">
        <v>4.82</v>
      </c>
      <c r="J39" s="10">
        <f t="shared" si="8"/>
        <v>96.4</v>
      </c>
      <c r="K39" s="10">
        <f t="shared" si="9"/>
        <v>217.34</v>
      </c>
      <c r="L39" s="10"/>
    </row>
    <row r="40" spans="1:12" ht="15.5" x14ac:dyDescent="0.35">
      <c r="A40" s="15">
        <v>36</v>
      </c>
      <c r="B40" s="8">
        <v>140</v>
      </c>
      <c r="C40" s="9">
        <v>17</v>
      </c>
      <c r="D40" s="10">
        <f t="shared" si="5"/>
        <v>54.91</v>
      </c>
      <c r="E40" s="11">
        <v>0</v>
      </c>
      <c r="F40" s="10">
        <f t="shared" si="6"/>
        <v>0</v>
      </c>
      <c r="G40" s="12">
        <v>39</v>
      </c>
      <c r="H40" s="10">
        <f t="shared" si="7"/>
        <v>83.07</v>
      </c>
      <c r="I40" s="13">
        <v>3.94</v>
      </c>
      <c r="J40" s="10">
        <f t="shared" si="8"/>
        <v>78.8</v>
      </c>
      <c r="K40" s="10">
        <f t="shared" si="9"/>
        <v>216.77999999999997</v>
      </c>
      <c r="L40" s="10"/>
    </row>
    <row r="41" spans="1:12" ht="15.5" x14ac:dyDescent="0.35">
      <c r="A41" s="15">
        <v>37</v>
      </c>
      <c r="B41" s="8">
        <v>177</v>
      </c>
      <c r="C41" s="9">
        <v>13</v>
      </c>
      <c r="D41" s="10">
        <f t="shared" si="5"/>
        <v>41.99</v>
      </c>
      <c r="E41" s="11">
        <v>31</v>
      </c>
      <c r="F41" s="10">
        <f t="shared" si="6"/>
        <v>83.7</v>
      </c>
      <c r="G41" s="12">
        <v>0</v>
      </c>
      <c r="H41" s="10">
        <f t="shared" si="7"/>
        <v>0</v>
      </c>
      <c r="I41" s="13">
        <v>4.5</v>
      </c>
      <c r="J41" s="10">
        <f t="shared" si="8"/>
        <v>90</v>
      </c>
      <c r="K41" s="10">
        <f t="shared" si="9"/>
        <v>215.69</v>
      </c>
      <c r="L41" s="10"/>
    </row>
    <row r="42" spans="1:12" ht="15.5" x14ac:dyDescent="0.35">
      <c r="A42" s="15">
        <v>38</v>
      </c>
      <c r="B42" s="8">
        <v>156</v>
      </c>
      <c r="C42" s="9">
        <v>16</v>
      </c>
      <c r="D42" s="10">
        <f t="shared" si="5"/>
        <v>51.68</v>
      </c>
      <c r="E42" s="11">
        <v>26</v>
      </c>
      <c r="F42" s="10">
        <f t="shared" si="6"/>
        <v>70.2</v>
      </c>
      <c r="G42" s="12">
        <v>0</v>
      </c>
      <c r="H42" s="10">
        <f t="shared" si="7"/>
        <v>0</v>
      </c>
      <c r="I42" s="13">
        <v>4.6900000000000004</v>
      </c>
      <c r="J42" s="10">
        <f t="shared" si="8"/>
        <v>93.800000000000011</v>
      </c>
      <c r="K42" s="10">
        <f t="shared" si="9"/>
        <v>215.68</v>
      </c>
      <c r="L42" s="10"/>
    </row>
    <row r="43" spans="1:12" ht="15.5" x14ac:dyDescent="0.35">
      <c r="A43" s="15">
        <v>39</v>
      </c>
      <c r="B43" s="8">
        <v>217</v>
      </c>
      <c r="C43" s="9">
        <v>17</v>
      </c>
      <c r="D43" s="10">
        <f t="shared" si="5"/>
        <v>54.91</v>
      </c>
      <c r="E43" s="11">
        <v>0</v>
      </c>
      <c r="F43" s="10">
        <f t="shared" si="6"/>
        <v>0</v>
      </c>
      <c r="G43" s="12">
        <v>38</v>
      </c>
      <c r="H43" s="10">
        <f t="shared" si="7"/>
        <v>80.94</v>
      </c>
      <c r="I43" s="13">
        <v>3.94</v>
      </c>
      <c r="J43" s="10">
        <f t="shared" si="8"/>
        <v>78.8</v>
      </c>
      <c r="K43" s="10">
        <f t="shared" si="9"/>
        <v>214.64999999999998</v>
      </c>
      <c r="L43" s="10"/>
    </row>
    <row r="44" spans="1:12" ht="15.5" x14ac:dyDescent="0.35">
      <c r="A44" s="15">
        <v>40</v>
      </c>
      <c r="B44" s="8">
        <v>144</v>
      </c>
      <c r="C44" s="9">
        <v>16</v>
      </c>
      <c r="D44" s="10">
        <f t="shared" si="5"/>
        <v>51.68</v>
      </c>
      <c r="E44" s="11">
        <v>25</v>
      </c>
      <c r="F44" s="10">
        <f t="shared" si="6"/>
        <v>67.5</v>
      </c>
      <c r="G44" s="12">
        <v>0</v>
      </c>
      <c r="H44" s="10">
        <f t="shared" si="7"/>
        <v>0</v>
      </c>
      <c r="I44" s="13">
        <v>4.76</v>
      </c>
      <c r="J44" s="10">
        <f t="shared" si="8"/>
        <v>95.199999999999989</v>
      </c>
      <c r="K44" s="10">
        <f t="shared" si="9"/>
        <v>214.38</v>
      </c>
      <c r="L44" s="10"/>
    </row>
    <row r="45" spans="1:12" ht="15.5" x14ac:dyDescent="0.35">
      <c r="A45" s="15">
        <v>41</v>
      </c>
      <c r="B45" s="8">
        <v>175</v>
      </c>
      <c r="C45" s="9">
        <v>18</v>
      </c>
      <c r="D45" s="10">
        <f t="shared" si="5"/>
        <v>58.14</v>
      </c>
      <c r="E45" s="11">
        <v>23</v>
      </c>
      <c r="F45" s="10">
        <f t="shared" si="6"/>
        <v>62.1</v>
      </c>
      <c r="G45" s="12">
        <v>0</v>
      </c>
      <c r="H45" s="10">
        <f t="shared" si="7"/>
        <v>0</v>
      </c>
      <c r="I45" s="13">
        <v>4.6500000000000004</v>
      </c>
      <c r="J45" s="10">
        <f t="shared" si="8"/>
        <v>93</v>
      </c>
      <c r="K45" s="10">
        <f t="shared" si="9"/>
        <v>213.24</v>
      </c>
      <c r="L45" s="10"/>
    </row>
    <row r="46" spans="1:12" ht="15.5" x14ac:dyDescent="0.35">
      <c r="A46" s="15">
        <v>42</v>
      </c>
      <c r="B46" s="8">
        <v>58</v>
      </c>
      <c r="C46" s="9">
        <v>15</v>
      </c>
      <c r="D46" s="10">
        <f t="shared" si="5"/>
        <v>48.45</v>
      </c>
      <c r="E46" s="11">
        <v>26</v>
      </c>
      <c r="F46" s="10">
        <f t="shared" si="6"/>
        <v>70.2</v>
      </c>
      <c r="G46" s="12">
        <v>0</v>
      </c>
      <c r="H46" s="10">
        <f t="shared" si="7"/>
        <v>0</v>
      </c>
      <c r="I46" s="13">
        <v>4.63</v>
      </c>
      <c r="J46" s="10">
        <f t="shared" si="8"/>
        <v>92.6</v>
      </c>
      <c r="K46" s="10">
        <f t="shared" si="9"/>
        <v>211.25</v>
      </c>
      <c r="L46" s="10"/>
    </row>
    <row r="47" spans="1:12" ht="15.5" x14ac:dyDescent="0.35">
      <c r="A47" s="15">
        <v>43</v>
      </c>
      <c r="B47" s="8">
        <v>150</v>
      </c>
      <c r="C47" s="9">
        <v>19</v>
      </c>
      <c r="D47" s="10">
        <f t="shared" si="5"/>
        <v>61.37</v>
      </c>
      <c r="E47" s="11">
        <v>24</v>
      </c>
      <c r="F47" s="10">
        <f t="shared" si="6"/>
        <v>64.800000000000011</v>
      </c>
      <c r="G47" s="12">
        <v>0</v>
      </c>
      <c r="H47" s="10">
        <f t="shared" si="7"/>
        <v>0</v>
      </c>
      <c r="I47" s="13">
        <v>4.24</v>
      </c>
      <c r="J47" s="10">
        <f t="shared" si="8"/>
        <v>84.800000000000011</v>
      </c>
      <c r="K47" s="10">
        <f t="shared" si="9"/>
        <v>210.97000000000003</v>
      </c>
      <c r="L47" s="10"/>
    </row>
    <row r="48" spans="1:12" ht="15.5" x14ac:dyDescent="0.35">
      <c r="A48" s="15">
        <v>44</v>
      </c>
      <c r="B48" s="8">
        <v>94</v>
      </c>
      <c r="C48" s="9">
        <v>14</v>
      </c>
      <c r="D48" s="10">
        <f t="shared" si="5"/>
        <v>45.22</v>
      </c>
      <c r="E48" s="11">
        <v>0</v>
      </c>
      <c r="F48" s="10">
        <f t="shared" si="6"/>
        <v>0</v>
      </c>
      <c r="G48" s="12">
        <v>34</v>
      </c>
      <c r="H48" s="10">
        <f t="shared" si="7"/>
        <v>72.42</v>
      </c>
      <c r="I48" s="13">
        <v>4.6500000000000004</v>
      </c>
      <c r="J48" s="10">
        <f t="shared" si="8"/>
        <v>93</v>
      </c>
      <c r="K48" s="10">
        <f t="shared" si="9"/>
        <v>210.64</v>
      </c>
      <c r="L48" s="10"/>
    </row>
    <row r="49" spans="1:12" ht="15.5" x14ac:dyDescent="0.35">
      <c r="A49" s="15">
        <v>45</v>
      </c>
      <c r="B49" s="8">
        <v>132</v>
      </c>
      <c r="C49" s="9">
        <v>11</v>
      </c>
      <c r="D49" s="10">
        <f t="shared" si="5"/>
        <v>35.53</v>
      </c>
      <c r="E49" s="11">
        <v>0</v>
      </c>
      <c r="F49" s="10">
        <f t="shared" si="6"/>
        <v>0</v>
      </c>
      <c r="G49" s="12">
        <v>40</v>
      </c>
      <c r="H49" s="10">
        <f t="shared" si="7"/>
        <v>85.199999999999989</v>
      </c>
      <c r="I49" s="13">
        <v>4.47</v>
      </c>
      <c r="J49" s="10">
        <f t="shared" si="8"/>
        <v>89.399999999999991</v>
      </c>
      <c r="K49" s="10">
        <f t="shared" si="9"/>
        <v>210.13</v>
      </c>
      <c r="L49" s="10"/>
    </row>
    <row r="50" spans="1:12" ht="15.5" x14ac:dyDescent="0.35">
      <c r="A50" s="15">
        <v>46</v>
      </c>
      <c r="B50" s="8">
        <v>142</v>
      </c>
      <c r="C50" s="9">
        <v>15</v>
      </c>
      <c r="D50" s="10">
        <f t="shared" si="5"/>
        <v>48.45</v>
      </c>
      <c r="E50" s="11">
        <v>26</v>
      </c>
      <c r="F50" s="10">
        <f t="shared" si="6"/>
        <v>70.2</v>
      </c>
      <c r="G50" s="12">
        <v>0</v>
      </c>
      <c r="H50" s="10">
        <f t="shared" si="7"/>
        <v>0</v>
      </c>
      <c r="I50" s="13">
        <v>4.41</v>
      </c>
      <c r="J50" s="10">
        <f t="shared" si="8"/>
        <v>88.2</v>
      </c>
      <c r="K50" s="10">
        <f t="shared" si="9"/>
        <v>206.85000000000002</v>
      </c>
      <c r="L50" s="10"/>
    </row>
    <row r="51" spans="1:12" ht="15.5" x14ac:dyDescent="0.35">
      <c r="A51" s="15">
        <v>47</v>
      </c>
      <c r="B51" s="8">
        <v>40</v>
      </c>
      <c r="C51" s="9">
        <v>18</v>
      </c>
      <c r="D51" s="10">
        <f t="shared" si="5"/>
        <v>58.14</v>
      </c>
      <c r="E51" s="11">
        <v>23</v>
      </c>
      <c r="F51" s="10">
        <f t="shared" si="6"/>
        <v>62.1</v>
      </c>
      <c r="G51" s="12">
        <v>0</v>
      </c>
      <c r="H51" s="10">
        <f t="shared" si="7"/>
        <v>0</v>
      </c>
      <c r="I51" s="13">
        <v>4.3099999999999996</v>
      </c>
      <c r="J51" s="10">
        <f t="shared" si="8"/>
        <v>86.199999999999989</v>
      </c>
      <c r="K51" s="10">
        <f t="shared" si="9"/>
        <v>206.44</v>
      </c>
      <c r="L51" s="10"/>
    </row>
    <row r="52" spans="1:12" ht="15.5" x14ac:dyDescent="0.35">
      <c r="A52" s="15">
        <v>48</v>
      </c>
      <c r="B52" s="8">
        <v>1</v>
      </c>
      <c r="C52" s="9">
        <v>12</v>
      </c>
      <c r="D52" s="10">
        <f t="shared" si="5"/>
        <v>38.76</v>
      </c>
      <c r="E52" s="11">
        <v>0</v>
      </c>
      <c r="F52" s="10">
        <f t="shared" si="6"/>
        <v>0</v>
      </c>
      <c r="G52" s="12">
        <v>39</v>
      </c>
      <c r="H52" s="10">
        <f t="shared" si="7"/>
        <v>83.07</v>
      </c>
      <c r="I52" s="13">
        <v>4.13</v>
      </c>
      <c r="J52" s="10">
        <f t="shared" si="8"/>
        <v>82.6</v>
      </c>
      <c r="K52" s="10">
        <f t="shared" si="9"/>
        <v>204.42999999999998</v>
      </c>
      <c r="L52" s="10"/>
    </row>
    <row r="53" spans="1:12" ht="15.5" x14ac:dyDescent="0.35">
      <c r="A53" s="15">
        <v>49</v>
      </c>
      <c r="B53" s="8">
        <v>201</v>
      </c>
      <c r="C53" s="9">
        <v>15</v>
      </c>
      <c r="D53" s="10">
        <f t="shared" si="5"/>
        <v>48.45</v>
      </c>
      <c r="E53" s="11">
        <v>25</v>
      </c>
      <c r="F53" s="10">
        <f t="shared" si="6"/>
        <v>67.5</v>
      </c>
      <c r="G53" s="12">
        <v>0</v>
      </c>
      <c r="H53" s="10">
        <f t="shared" si="7"/>
        <v>0</v>
      </c>
      <c r="I53" s="13">
        <v>4.38</v>
      </c>
      <c r="J53" s="10">
        <f t="shared" si="8"/>
        <v>87.6</v>
      </c>
      <c r="K53" s="10">
        <f t="shared" si="9"/>
        <v>203.55</v>
      </c>
      <c r="L53" s="10"/>
    </row>
    <row r="54" spans="1:12" ht="15.5" x14ac:dyDescent="0.35">
      <c r="A54" s="15">
        <v>50</v>
      </c>
      <c r="B54" s="8">
        <v>241</v>
      </c>
      <c r="C54" s="9">
        <v>19</v>
      </c>
      <c r="D54" s="10">
        <f t="shared" si="5"/>
        <v>61.37</v>
      </c>
      <c r="E54" s="11">
        <v>0</v>
      </c>
      <c r="F54" s="10">
        <f t="shared" si="6"/>
        <v>0</v>
      </c>
      <c r="G54" s="12">
        <v>26</v>
      </c>
      <c r="H54" s="10">
        <f t="shared" si="7"/>
        <v>55.379999999999995</v>
      </c>
      <c r="I54" s="13">
        <v>4.29</v>
      </c>
      <c r="J54" s="10">
        <f t="shared" si="8"/>
        <v>85.8</v>
      </c>
      <c r="K54" s="10">
        <f t="shared" si="9"/>
        <v>202.55</v>
      </c>
      <c r="L54" s="10"/>
    </row>
    <row r="55" spans="1:12" ht="15.5" x14ac:dyDescent="0.35">
      <c r="A55" s="15">
        <v>51</v>
      </c>
      <c r="B55" s="8">
        <v>71</v>
      </c>
      <c r="C55" s="9">
        <v>13</v>
      </c>
      <c r="D55" s="10">
        <f t="shared" si="5"/>
        <v>41.99</v>
      </c>
      <c r="E55" s="11">
        <v>27</v>
      </c>
      <c r="F55" s="10">
        <f t="shared" si="6"/>
        <v>72.900000000000006</v>
      </c>
      <c r="G55" s="12">
        <v>0</v>
      </c>
      <c r="H55" s="10">
        <f t="shared" si="7"/>
        <v>0</v>
      </c>
      <c r="I55" s="13">
        <v>4.3499999999999996</v>
      </c>
      <c r="J55" s="10">
        <f t="shared" si="8"/>
        <v>87</v>
      </c>
      <c r="K55" s="10">
        <f t="shared" si="9"/>
        <v>201.89000000000001</v>
      </c>
      <c r="L55" s="10"/>
    </row>
    <row r="56" spans="1:12" ht="15.5" x14ac:dyDescent="0.35">
      <c r="A56" s="15">
        <v>52</v>
      </c>
      <c r="B56" s="8">
        <v>229</v>
      </c>
      <c r="C56" s="9">
        <v>17</v>
      </c>
      <c r="D56" s="10">
        <f t="shared" si="5"/>
        <v>54.91</v>
      </c>
      <c r="E56" s="11">
        <v>0</v>
      </c>
      <c r="F56" s="10">
        <f t="shared" si="6"/>
        <v>0</v>
      </c>
      <c r="G56" s="12">
        <v>29</v>
      </c>
      <c r="H56" s="10">
        <f t="shared" si="7"/>
        <v>61.769999999999996</v>
      </c>
      <c r="I56" s="13">
        <v>4.24</v>
      </c>
      <c r="J56" s="10">
        <f t="shared" si="8"/>
        <v>84.800000000000011</v>
      </c>
      <c r="K56" s="10">
        <f t="shared" si="9"/>
        <v>201.48000000000002</v>
      </c>
      <c r="L56" s="10"/>
    </row>
    <row r="57" spans="1:12" ht="15.5" x14ac:dyDescent="0.35">
      <c r="A57" s="15">
        <v>53</v>
      </c>
      <c r="B57" s="8">
        <v>223</v>
      </c>
      <c r="C57" s="9">
        <v>14</v>
      </c>
      <c r="D57" s="10">
        <f t="shared" si="5"/>
        <v>45.22</v>
      </c>
      <c r="E57" s="11">
        <v>26</v>
      </c>
      <c r="F57" s="10">
        <f t="shared" si="6"/>
        <v>70.2</v>
      </c>
      <c r="G57" s="12">
        <v>0</v>
      </c>
      <c r="H57" s="10">
        <f t="shared" si="7"/>
        <v>0</v>
      </c>
      <c r="I57" s="13">
        <v>4.24</v>
      </c>
      <c r="J57" s="10">
        <f t="shared" si="8"/>
        <v>84.800000000000011</v>
      </c>
      <c r="K57" s="10">
        <f t="shared" si="9"/>
        <v>200.22000000000003</v>
      </c>
      <c r="L57" s="10"/>
    </row>
    <row r="58" spans="1:12" ht="15.5" x14ac:dyDescent="0.35">
      <c r="A58" s="15">
        <v>54</v>
      </c>
      <c r="B58" s="8">
        <v>239</v>
      </c>
      <c r="C58" s="9">
        <v>13</v>
      </c>
      <c r="D58" s="10">
        <f t="shared" si="5"/>
        <v>41.99</v>
      </c>
      <c r="E58" s="11">
        <v>21</v>
      </c>
      <c r="F58" s="10">
        <f t="shared" si="6"/>
        <v>56.7</v>
      </c>
      <c r="G58" s="12">
        <v>0</v>
      </c>
      <c r="H58" s="10">
        <f t="shared" si="7"/>
        <v>0</v>
      </c>
      <c r="I58" s="13">
        <v>4.9400000000000004</v>
      </c>
      <c r="J58" s="10">
        <f t="shared" si="8"/>
        <v>98.800000000000011</v>
      </c>
      <c r="K58" s="10">
        <f t="shared" si="9"/>
        <v>197.49</v>
      </c>
      <c r="L58" s="10"/>
    </row>
    <row r="59" spans="1:12" ht="15.5" x14ac:dyDescent="0.35">
      <c r="A59" s="15">
        <v>55</v>
      </c>
      <c r="B59" s="8">
        <v>28</v>
      </c>
      <c r="C59" s="9">
        <v>18</v>
      </c>
      <c r="D59" s="10">
        <f t="shared" si="5"/>
        <v>58.14</v>
      </c>
      <c r="E59" s="11">
        <v>21</v>
      </c>
      <c r="F59" s="10">
        <f t="shared" si="6"/>
        <v>56.7</v>
      </c>
      <c r="G59" s="12">
        <v>0</v>
      </c>
      <c r="H59" s="10">
        <f t="shared" si="7"/>
        <v>0</v>
      </c>
      <c r="I59" s="13">
        <v>4.0599999999999996</v>
      </c>
      <c r="J59" s="10">
        <f t="shared" si="8"/>
        <v>81.199999999999989</v>
      </c>
      <c r="K59" s="10">
        <f t="shared" si="9"/>
        <v>196.04</v>
      </c>
      <c r="L59" s="10"/>
    </row>
    <row r="60" spans="1:12" ht="15.5" x14ac:dyDescent="0.35">
      <c r="A60" s="15">
        <v>56</v>
      </c>
      <c r="B60" s="8">
        <v>103</v>
      </c>
      <c r="C60" s="9">
        <v>15</v>
      </c>
      <c r="D60" s="10">
        <f t="shared" si="5"/>
        <v>48.45</v>
      </c>
      <c r="E60" s="11">
        <v>25</v>
      </c>
      <c r="F60" s="10">
        <f t="shared" si="6"/>
        <v>67.5</v>
      </c>
      <c r="G60" s="12">
        <v>0</v>
      </c>
      <c r="H60" s="10">
        <f t="shared" si="7"/>
        <v>0</v>
      </c>
      <c r="I60" s="13">
        <v>4</v>
      </c>
      <c r="J60" s="10">
        <f t="shared" si="8"/>
        <v>80</v>
      </c>
      <c r="K60" s="10">
        <f t="shared" si="9"/>
        <v>195.95</v>
      </c>
      <c r="L60" s="10"/>
    </row>
    <row r="61" spans="1:12" ht="15.5" x14ac:dyDescent="0.35">
      <c r="A61" s="15">
        <v>57</v>
      </c>
      <c r="B61" s="8">
        <v>134</v>
      </c>
      <c r="C61" s="9">
        <v>13</v>
      </c>
      <c r="D61" s="10">
        <f t="shared" si="5"/>
        <v>41.99</v>
      </c>
      <c r="E61" s="11">
        <v>27</v>
      </c>
      <c r="F61" s="10">
        <f t="shared" si="6"/>
        <v>72.900000000000006</v>
      </c>
      <c r="G61" s="12">
        <v>0</v>
      </c>
      <c r="H61" s="10">
        <f t="shared" si="7"/>
        <v>0</v>
      </c>
      <c r="I61" s="13">
        <v>4</v>
      </c>
      <c r="J61" s="10">
        <f t="shared" si="8"/>
        <v>80</v>
      </c>
      <c r="K61" s="10">
        <f t="shared" si="9"/>
        <v>194.89000000000001</v>
      </c>
      <c r="L61" s="10"/>
    </row>
    <row r="62" spans="1:12" ht="15.5" x14ac:dyDescent="0.35">
      <c r="A62" s="15">
        <v>58</v>
      </c>
      <c r="B62" s="8">
        <v>184</v>
      </c>
      <c r="C62" s="9">
        <v>14</v>
      </c>
      <c r="D62" s="10">
        <f t="shared" si="5"/>
        <v>45.22</v>
      </c>
      <c r="E62" s="11">
        <v>26</v>
      </c>
      <c r="F62" s="10">
        <f t="shared" si="6"/>
        <v>70.2</v>
      </c>
      <c r="G62" s="12">
        <v>0</v>
      </c>
      <c r="H62" s="10">
        <f t="shared" si="7"/>
        <v>0</v>
      </c>
      <c r="I62" s="13">
        <v>3.94</v>
      </c>
      <c r="J62" s="10">
        <f t="shared" si="8"/>
        <v>78.8</v>
      </c>
      <c r="K62" s="10">
        <f t="shared" si="9"/>
        <v>194.22</v>
      </c>
      <c r="L62" s="10"/>
    </row>
    <row r="63" spans="1:12" ht="15.5" x14ac:dyDescent="0.35">
      <c r="A63" s="15">
        <v>59</v>
      </c>
      <c r="B63" s="8">
        <v>136</v>
      </c>
      <c r="C63" s="9">
        <v>10</v>
      </c>
      <c r="D63" s="10">
        <f t="shared" si="5"/>
        <v>32.299999999999997</v>
      </c>
      <c r="E63" s="11">
        <v>28</v>
      </c>
      <c r="F63" s="10">
        <f t="shared" si="6"/>
        <v>75.600000000000009</v>
      </c>
      <c r="G63" s="12">
        <v>0</v>
      </c>
      <c r="H63" s="10">
        <f t="shared" si="7"/>
        <v>0</v>
      </c>
      <c r="I63" s="13">
        <v>4.29</v>
      </c>
      <c r="J63" s="10">
        <f t="shared" si="8"/>
        <v>85.8</v>
      </c>
      <c r="K63" s="10">
        <f t="shared" si="9"/>
        <v>193.7</v>
      </c>
      <c r="L63" s="10"/>
    </row>
    <row r="64" spans="1:12" ht="15.5" x14ac:dyDescent="0.35">
      <c r="A64" s="15">
        <v>60</v>
      </c>
      <c r="B64" s="8">
        <v>61</v>
      </c>
      <c r="C64" s="9">
        <v>13</v>
      </c>
      <c r="D64" s="10">
        <f t="shared" si="5"/>
        <v>41.99</v>
      </c>
      <c r="E64" s="11">
        <v>25</v>
      </c>
      <c r="F64" s="10">
        <f t="shared" si="6"/>
        <v>67.5</v>
      </c>
      <c r="G64" s="12">
        <v>0</v>
      </c>
      <c r="H64" s="10">
        <f t="shared" si="7"/>
        <v>0</v>
      </c>
      <c r="I64" s="13">
        <v>4.13</v>
      </c>
      <c r="J64" s="10">
        <f t="shared" si="8"/>
        <v>82.6</v>
      </c>
      <c r="K64" s="10">
        <f t="shared" si="9"/>
        <v>192.09</v>
      </c>
      <c r="L64" s="10"/>
    </row>
    <row r="65" spans="1:12" ht="15.5" x14ac:dyDescent="0.35">
      <c r="A65" s="15">
        <v>61</v>
      </c>
      <c r="B65" s="8">
        <v>204</v>
      </c>
      <c r="C65" s="9">
        <v>17</v>
      </c>
      <c r="D65" s="10">
        <f t="shared" si="5"/>
        <v>54.91</v>
      </c>
      <c r="E65" s="11">
        <v>18</v>
      </c>
      <c r="F65" s="10">
        <f t="shared" si="6"/>
        <v>48.6</v>
      </c>
      <c r="G65" s="12">
        <v>0</v>
      </c>
      <c r="H65" s="10">
        <f t="shared" si="7"/>
        <v>0</v>
      </c>
      <c r="I65" s="13">
        <v>4.38</v>
      </c>
      <c r="J65" s="10">
        <f t="shared" si="8"/>
        <v>87.6</v>
      </c>
      <c r="K65" s="10">
        <f t="shared" si="9"/>
        <v>191.10999999999999</v>
      </c>
      <c r="L65" s="10"/>
    </row>
    <row r="66" spans="1:12" ht="15.5" x14ac:dyDescent="0.35">
      <c r="A66" s="15">
        <v>62</v>
      </c>
      <c r="B66" s="8">
        <v>60</v>
      </c>
      <c r="C66" s="9">
        <v>16</v>
      </c>
      <c r="D66" s="10">
        <f t="shared" si="5"/>
        <v>51.68</v>
      </c>
      <c r="E66" s="11">
        <v>0</v>
      </c>
      <c r="F66" s="10">
        <f t="shared" si="6"/>
        <v>0</v>
      </c>
      <c r="G66" s="12">
        <v>25</v>
      </c>
      <c r="H66" s="10">
        <f t="shared" si="7"/>
        <v>53.25</v>
      </c>
      <c r="I66" s="13">
        <v>4.1900000000000004</v>
      </c>
      <c r="J66" s="10">
        <f t="shared" si="8"/>
        <v>83.800000000000011</v>
      </c>
      <c r="K66" s="10">
        <f t="shared" si="9"/>
        <v>188.73000000000002</v>
      </c>
      <c r="L66" s="10"/>
    </row>
    <row r="67" spans="1:12" ht="15.5" x14ac:dyDescent="0.35">
      <c r="A67" s="15">
        <v>63</v>
      </c>
      <c r="B67" s="8">
        <v>149</v>
      </c>
      <c r="C67" s="9">
        <v>14</v>
      </c>
      <c r="D67" s="10">
        <f t="shared" si="5"/>
        <v>45.22</v>
      </c>
      <c r="E67" s="11">
        <v>21</v>
      </c>
      <c r="F67" s="10">
        <f t="shared" si="6"/>
        <v>56.7</v>
      </c>
      <c r="G67" s="12">
        <v>0</v>
      </c>
      <c r="H67" s="10">
        <f t="shared" si="7"/>
        <v>0</v>
      </c>
      <c r="I67" s="13">
        <v>4.24</v>
      </c>
      <c r="J67" s="10">
        <f t="shared" si="8"/>
        <v>84.800000000000011</v>
      </c>
      <c r="K67" s="10">
        <f t="shared" si="9"/>
        <v>186.72000000000003</v>
      </c>
      <c r="L67" s="10"/>
    </row>
    <row r="68" spans="1:12" ht="15.5" x14ac:dyDescent="0.35">
      <c r="A68" s="15">
        <v>64</v>
      </c>
      <c r="B68" s="8">
        <v>174</v>
      </c>
      <c r="C68" s="9">
        <v>12</v>
      </c>
      <c r="D68" s="10">
        <f t="shared" si="5"/>
        <v>38.76</v>
      </c>
      <c r="E68" s="11">
        <v>24</v>
      </c>
      <c r="F68" s="10">
        <f t="shared" si="6"/>
        <v>64.800000000000011</v>
      </c>
      <c r="G68" s="12">
        <v>0</v>
      </c>
      <c r="H68" s="10">
        <f t="shared" si="7"/>
        <v>0</v>
      </c>
      <c r="I68" s="13">
        <v>4.0599999999999996</v>
      </c>
      <c r="J68" s="10">
        <f t="shared" si="8"/>
        <v>81.199999999999989</v>
      </c>
      <c r="K68" s="10">
        <f t="shared" si="9"/>
        <v>184.76</v>
      </c>
      <c r="L68" s="10"/>
    </row>
    <row r="69" spans="1:12" ht="15.5" x14ac:dyDescent="0.35">
      <c r="A69" s="15">
        <v>65</v>
      </c>
      <c r="B69" s="8">
        <v>209</v>
      </c>
      <c r="C69" s="9">
        <v>19</v>
      </c>
      <c r="D69" s="10">
        <f t="shared" ref="D69:D76" si="10">C69*3.23</f>
        <v>61.37</v>
      </c>
      <c r="E69" s="11">
        <v>19</v>
      </c>
      <c r="F69" s="10">
        <f t="shared" ref="F69:F76" si="11">E69*2.7</f>
        <v>51.300000000000004</v>
      </c>
      <c r="G69" s="12">
        <v>0</v>
      </c>
      <c r="H69" s="10">
        <f t="shared" ref="H69:H76" si="12">G69*2.13</f>
        <v>0</v>
      </c>
      <c r="I69" s="13">
        <v>3.53</v>
      </c>
      <c r="J69" s="10">
        <f t="shared" ref="J69:J76" si="13">I69*20</f>
        <v>70.599999999999994</v>
      </c>
      <c r="K69" s="10">
        <f t="shared" ref="K69:K76" si="14">D69+F69+H69+J69</f>
        <v>183.26999999999998</v>
      </c>
      <c r="L69" s="10"/>
    </row>
    <row r="70" spans="1:12" ht="15.5" x14ac:dyDescent="0.35">
      <c r="A70" s="15">
        <v>66</v>
      </c>
      <c r="B70" s="8">
        <v>69</v>
      </c>
      <c r="C70" s="9">
        <v>11</v>
      </c>
      <c r="D70" s="10">
        <f t="shared" si="10"/>
        <v>35.53</v>
      </c>
      <c r="E70" s="11">
        <v>24</v>
      </c>
      <c r="F70" s="10">
        <f t="shared" si="11"/>
        <v>64.800000000000011</v>
      </c>
      <c r="G70" s="12">
        <v>0</v>
      </c>
      <c r="H70" s="10">
        <f t="shared" si="12"/>
        <v>0</v>
      </c>
      <c r="I70" s="13">
        <v>4.13</v>
      </c>
      <c r="J70" s="10">
        <f t="shared" si="13"/>
        <v>82.6</v>
      </c>
      <c r="K70" s="10">
        <f t="shared" si="14"/>
        <v>182.93</v>
      </c>
      <c r="L70" s="10"/>
    </row>
    <row r="71" spans="1:12" ht="15.5" x14ac:dyDescent="0.35">
      <c r="A71" s="15">
        <v>67</v>
      </c>
      <c r="B71" s="8">
        <v>196</v>
      </c>
      <c r="C71" s="9">
        <v>11</v>
      </c>
      <c r="D71" s="10">
        <f t="shared" si="10"/>
        <v>35.53</v>
      </c>
      <c r="E71" s="11">
        <v>0</v>
      </c>
      <c r="F71" s="10">
        <f t="shared" si="11"/>
        <v>0</v>
      </c>
      <c r="G71" s="12">
        <v>33</v>
      </c>
      <c r="H71" s="10">
        <f t="shared" si="12"/>
        <v>70.289999999999992</v>
      </c>
      <c r="I71" s="13">
        <v>3.82</v>
      </c>
      <c r="J71" s="10">
        <f t="shared" si="13"/>
        <v>76.399999999999991</v>
      </c>
      <c r="K71" s="10">
        <f t="shared" si="14"/>
        <v>182.21999999999997</v>
      </c>
      <c r="L71" s="10"/>
    </row>
    <row r="72" spans="1:12" ht="15.5" x14ac:dyDescent="0.35">
      <c r="A72" s="15">
        <v>68</v>
      </c>
      <c r="B72" s="8">
        <v>127</v>
      </c>
      <c r="C72" s="9">
        <v>10</v>
      </c>
      <c r="D72" s="10">
        <f t="shared" si="10"/>
        <v>32.299999999999997</v>
      </c>
      <c r="E72" s="11">
        <v>21</v>
      </c>
      <c r="F72" s="10">
        <f t="shared" si="11"/>
        <v>56.7</v>
      </c>
      <c r="G72" s="12">
        <v>0</v>
      </c>
      <c r="H72" s="10">
        <f t="shared" si="12"/>
        <v>0</v>
      </c>
      <c r="I72" s="13">
        <v>4.3499999999999996</v>
      </c>
      <c r="J72" s="10">
        <f t="shared" si="13"/>
        <v>87</v>
      </c>
      <c r="K72" s="10">
        <f t="shared" si="14"/>
        <v>176</v>
      </c>
      <c r="L72" s="10"/>
    </row>
    <row r="73" spans="1:12" ht="15.5" x14ac:dyDescent="0.35">
      <c r="A73" s="15">
        <v>69</v>
      </c>
      <c r="B73" s="8">
        <v>170</v>
      </c>
      <c r="C73" s="9">
        <v>9</v>
      </c>
      <c r="D73" s="10">
        <f t="shared" si="10"/>
        <v>29.07</v>
      </c>
      <c r="E73" s="11">
        <v>22</v>
      </c>
      <c r="F73" s="10">
        <f t="shared" si="11"/>
        <v>59.400000000000006</v>
      </c>
      <c r="G73" s="12">
        <v>0</v>
      </c>
      <c r="H73" s="10">
        <f t="shared" si="12"/>
        <v>0</v>
      </c>
      <c r="I73" s="13">
        <v>4.0599999999999996</v>
      </c>
      <c r="J73" s="10">
        <f t="shared" si="13"/>
        <v>81.199999999999989</v>
      </c>
      <c r="K73" s="10">
        <f t="shared" si="14"/>
        <v>169.67</v>
      </c>
      <c r="L73" s="10"/>
    </row>
    <row r="74" spans="1:12" ht="15.5" x14ac:dyDescent="0.35">
      <c r="A74" s="15">
        <v>70</v>
      </c>
      <c r="B74" s="8">
        <v>161</v>
      </c>
      <c r="C74" s="9">
        <v>11</v>
      </c>
      <c r="D74" s="10">
        <f t="shared" si="10"/>
        <v>35.53</v>
      </c>
      <c r="E74" s="11">
        <v>22</v>
      </c>
      <c r="F74" s="10">
        <f t="shared" si="11"/>
        <v>59.400000000000006</v>
      </c>
      <c r="G74" s="12">
        <v>0</v>
      </c>
      <c r="H74" s="10">
        <f t="shared" si="12"/>
        <v>0</v>
      </c>
      <c r="I74" s="13">
        <v>3.41</v>
      </c>
      <c r="J74" s="10">
        <f t="shared" si="13"/>
        <v>68.2</v>
      </c>
      <c r="K74" s="10">
        <f t="shared" si="14"/>
        <v>163.13</v>
      </c>
      <c r="L74" s="10"/>
    </row>
    <row r="75" spans="1:12" ht="15.5" x14ac:dyDescent="0.35">
      <c r="A75" s="15">
        <v>71</v>
      </c>
      <c r="B75" s="8">
        <v>114</v>
      </c>
      <c r="C75" s="9">
        <v>9</v>
      </c>
      <c r="D75" s="10">
        <f t="shared" si="10"/>
        <v>29.07</v>
      </c>
      <c r="E75" s="11">
        <v>23</v>
      </c>
      <c r="F75" s="10">
        <f t="shared" si="11"/>
        <v>62.1</v>
      </c>
      <c r="G75" s="12">
        <v>0</v>
      </c>
      <c r="H75" s="10">
        <f t="shared" si="12"/>
        <v>0</v>
      </c>
      <c r="I75" s="13">
        <v>3.44</v>
      </c>
      <c r="J75" s="10">
        <f t="shared" si="13"/>
        <v>68.8</v>
      </c>
      <c r="K75" s="10">
        <f t="shared" si="14"/>
        <v>159.97</v>
      </c>
      <c r="L75" s="10"/>
    </row>
    <row r="76" spans="1:12" ht="15.5" x14ac:dyDescent="0.35">
      <c r="A76" s="15">
        <v>72</v>
      </c>
      <c r="B76" s="8">
        <v>119</v>
      </c>
      <c r="C76" s="9">
        <v>11</v>
      </c>
      <c r="D76" s="10">
        <f t="shared" si="10"/>
        <v>35.53</v>
      </c>
      <c r="E76" s="11">
        <v>17</v>
      </c>
      <c r="F76" s="10">
        <f t="shared" si="11"/>
        <v>45.900000000000006</v>
      </c>
      <c r="G76" s="12">
        <v>0</v>
      </c>
      <c r="H76" s="10">
        <f t="shared" si="12"/>
        <v>0</v>
      </c>
      <c r="I76" s="13">
        <v>3.69</v>
      </c>
      <c r="J76" s="10">
        <f t="shared" si="13"/>
        <v>73.8</v>
      </c>
      <c r="K76" s="10">
        <f t="shared" si="14"/>
        <v>155.23000000000002</v>
      </c>
      <c r="L76" s="10"/>
    </row>
  </sheetData>
  <mergeCells count="8">
    <mergeCell ref="C2:J2"/>
    <mergeCell ref="K2:K3"/>
    <mergeCell ref="A1:K1"/>
    <mergeCell ref="C3:H3"/>
    <mergeCell ref="I3:J3"/>
    <mergeCell ref="B2:B4"/>
    <mergeCell ref="A2:A4"/>
    <mergeCell ref="L30:L37"/>
  </mergeCells>
  <pageMargins left="0.78740157480314965" right="0.78740157480314965" top="0.6692913385826772" bottom="0.6692913385826772" header="0.39370078740157483" footer="0.39370078740157483"/>
  <pageSetup paperSize="9" scale="53" firstPageNumber="0" fitToHeight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рейтинг универс</vt:lpstr>
      <vt:lpstr>'рейтинг универс'!_FilterDatabase_0_0</vt:lpstr>
      <vt:lpstr>'рейтинг универс'!_FilterDatabase_0_0_0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Ботякова, Светлана Леонидовна</dc:creator>
  <dc:description/>
  <cp:lastModifiedBy>Учитель кабинет 16</cp:lastModifiedBy>
  <cp:revision>71</cp:revision>
  <cp:lastPrinted>2026-07-15T10:47:37Z</cp:lastPrinted>
  <dcterms:created xsi:type="dcterms:W3CDTF">2018-10-18T10:33:03Z</dcterms:created>
  <dcterms:modified xsi:type="dcterms:W3CDTF">2026-07-22T12:58:34Z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